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nrtmfr1.sharepoint.com/sites/PRJ_MIG/PLAN 5RHONE 1/1-MOA Tiers et CNR/2- Dossiers validés/Agriculture/DTER-P5R/R0000550-1-AGR-Conception du 2d AAP en Agroecologie CC1-1/03 - Préparation AAP2025/04_Documents de l'AAP 2025/"/>
    </mc:Choice>
  </mc:AlternateContent>
  <xr:revisionPtr revIDLastSave="93" documentId="13_ncr:1_{8C6C3803-CABB-449B-96BF-6CED5B436EDC}" xr6:coauthVersionLast="47" xr6:coauthVersionMax="47" xr10:uidLastSave="{7244C675-C0CB-44C4-9071-0D6137B80C8A}"/>
  <bookViews>
    <workbookView xWindow="-28920" yWindow="-120" windowWidth="29040" windowHeight="15840" activeTab="1" xr2:uid="{58479670-610D-493F-A445-C07D73DB0F2B}"/>
  </bookViews>
  <sheets>
    <sheet name="Guide saisie" sheetId="3" r:id="rId1"/>
    <sheet name="Dépenses" sheetId="1" r:id="rId2"/>
    <sheet name="Plan_fin" sheetId="2" r:id="rId3"/>
    <sheet name="Récap_dépenses" sheetId="5" r:id="rId4"/>
    <sheet name="Feuil1" sheetId="4" r:id="rId5"/>
  </sheets>
  <definedNames>
    <definedName name="Liste1">Feuil1!$B$3:$B$4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80" i="1"/>
  <c r="D28" i="1"/>
  <c r="D44" i="1"/>
  <c r="C3" i="5"/>
  <c r="I23" i="5"/>
  <c r="D29" i="1" l="1"/>
  <c r="D30" i="1" s="1"/>
  <c r="D39" i="1"/>
  <c r="D45" i="1" s="1"/>
  <c r="C9" i="1"/>
  <c r="D17" i="2"/>
  <c r="D58" i="1"/>
  <c r="D68" i="1" s="1"/>
  <c r="C6" i="2" l="1"/>
  <c r="C7" i="1" l="1"/>
  <c r="D19" i="2" s="1"/>
  <c r="D20" i="2" s="1"/>
  <c r="B2" i="2"/>
  <c r="C5" i="2"/>
  <c r="C4" i="2"/>
  <c r="D40" i="1" l="1"/>
  <c r="E11" i="2" l="1"/>
  <c r="C8" i="1" s="1"/>
  <c r="E14" i="2"/>
  <c r="E16" i="2"/>
  <c r="E13" i="2"/>
  <c r="E12" i="2"/>
  <c r="E15" i="2"/>
  <c r="E17" i="2" l="1"/>
</calcChain>
</file>

<file path=xl/sharedStrings.xml><?xml version="1.0" encoding="utf-8"?>
<sst xmlns="http://schemas.openxmlformats.org/spreadsheetml/2006/main" count="215" uniqueCount="118">
  <si>
    <t>Appel à projets "Terres de Transition Agroécologique" 2025</t>
  </si>
  <si>
    <t>Annexe A - Budget et plan de financement</t>
  </si>
  <si>
    <t>Intitulé du projet</t>
  </si>
  <si>
    <t>à remplir</t>
  </si>
  <si>
    <t>Structure demandeuse d'aide</t>
  </si>
  <si>
    <t>Coût total du projet</t>
  </si>
  <si>
    <t>Pourcentage subvention demandé</t>
  </si>
  <si>
    <t>max 80% pour un maximum de 160 000 € de financement pour les projets de 3 et 4 ans et max 200 000 € de financement pour les projets de 5 ans</t>
  </si>
  <si>
    <t>Montant de subvention demandé</t>
  </si>
  <si>
    <t>Durée du projet (en années)</t>
  </si>
  <si>
    <t>Description des dépenses</t>
  </si>
  <si>
    <t>Préciser si les dépenses sont renseignées HT ou TTC</t>
  </si>
  <si>
    <t>sélectionner dans la liste déroulante</t>
  </si>
  <si>
    <t>Dépenses de personnel</t>
  </si>
  <si>
    <t>intitulé</t>
  </si>
  <si>
    <t>jours</t>
  </si>
  <si>
    <t>unité</t>
  </si>
  <si>
    <t>commentaire</t>
  </si>
  <si>
    <t>Personnel de la structure</t>
  </si>
  <si>
    <r>
      <t xml:space="preserve">Nombre de jours affectés au projet par l'animateur sur la durée totale du projet
</t>
    </r>
    <r>
      <rPr>
        <b/>
        <i/>
        <sz val="11"/>
        <color theme="1"/>
        <rFont val="Calibri"/>
        <family val="2"/>
        <scheme val="minor"/>
      </rPr>
      <t>faire un total sur les années du projet</t>
    </r>
  </si>
  <si>
    <t>indiquer intitulé du poste et nom de l'animateur.rice 
(ou des animateur.rices)</t>
  </si>
  <si>
    <t>jours totaux</t>
  </si>
  <si>
    <t>Nombre de jours affectés au projet par un ou des stagiaires</t>
  </si>
  <si>
    <t>indiquer intitulé de la mission du stagiaire 1</t>
  </si>
  <si>
    <t xml:space="preserve">Total frais de personnel structure </t>
  </si>
  <si>
    <t>euros</t>
  </si>
  <si>
    <t>Autres frais</t>
  </si>
  <si>
    <t>Intervenant(s) : prestations de service (cabinet d'expert en agroécologie/centre de recherche/institut technique) pour le conseil sur les essais, des diagnostics et/ou des études</t>
  </si>
  <si>
    <t>nom structure d'appui</t>
  </si>
  <si>
    <t>précisez le rôle dans la fiche de présentation du projet</t>
  </si>
  <si>
    <r>
      <t xml:space="preserve">Frais de personnel mis à disposition de la structure : indemnisation aux agriculteur.rice.s du collectif
</t>
    </r>
    <r>
      <rPr>
        <b/>
        <i/>
        <sz val="11"/>
        <color theme="1"/>
        <rFont val="Calibri"/>
        <family val="2"/>
        <scheme val="minor"/>
      </rPr>
      <t>faire un total sur les années du projet</t>
    </r>
  </si>
  <si>
    <t xml:space="preserve">essais et suivi d'essais : 150 €/j/agriculteur.rice dans la limite de 20j/an donc 3 000 €/an/agriculteur.rice
</t>
  </si>
  <si>
    <t>jours totaux effectués par l'ensemble des agriculteurs sur la durée totale du projet</t>
  </si>
  <si>
    <t xml:space="preserve"> développement d'IAE : 150€/j/agriculteur.rice dans la limite de 10j/an donc 1500€/an/agriculteur.rice</t>
  </si>
  <si>
    <t>Sous total indemnisations aux agriculteur.rice.s</t>
  </si>
  <si>
    <t>Total autres frais</t>
  </si>
  <si>
    <t>TOTAL GENERAL  PERSONNEL</t>
  </si>
  <si>
    <t>Dépenses d’investissement</t>
  </si>
  <si>
    <t>dépenses liées à l'action, matériel neuf ou d'occasion, fournir 2 devis et saisir le montant le plus bas, sauf si justification dans les commentaires</t>
  </si>
  <si>
    <t>montant</t>
  </si>
  <si>
    <t>Achat de gros matériel</t>
  </si>
  <si>
    <t>nom de la marque et nom du matériel</t>
  </si>
  <si>
    <t>préciser la fonction du matériel</t>
  </si>
  <si>
    <t>Sous-total</t>
  </si>
  <si>
    <t>Le gros matériel ne peut pas dépasser 50% du coût total du projet</t>
  </si>
  <si>
    <t>% coût total du projet</t>
  </si>
  <si>
    <t>Production d'outils adaptés</t>
  </si>
  <si>
    <t>précisez, fournir 1 devis</t>
  </si>
  <si>
    <t>Location de gros matériel</t>
  </si>
  <si>
    <t>TOTAL INVESTISSEMENT</t>
  </si>
  <si>
    <t>Dépenses de fonctionnement</t>
  </si>
  <si>
    <t>dépenses pouvant être justifiées par une facture si demandé par CNR</t>
  </si>
  <si>
    <r>
      <t xml:space="preserve">Matériel végétal : plants
</t>
    </r>
    <r>
      <rPr>
        <i/>
        <sz val="11"/>
        <color theme="1"/>
        <rFont val="Calibri"/>
        <family val="2"/>
        <scheme val="minor"/>
      </rPr>
      <t>indiquer si Végétal local en commentaire</t>
    </r>
  </si>
  <si>
    <t>préciser</t>
  </si>
  <si>
    <t>Matériel végétal : semences</t>
  </si>
  <si>
    <t>Alternatives aux intrants de synthèse (outils de taille, phéronomes, parasitoïdes, toiles de paillage, compost, filets anti-insectes…)</t>
  </si>
  <si>
    <t>Matériel d'irrigation</t>
  </si>
  <si>
    <t>ex : aspersion basse pression, goutte-à-goutte, matériel de formation ou effacement de diguettes en interbuttes…</t>
  </si>
  <si>
    <t>Petit matériel : appareils de mesure</t>
  </si>
  <si>
    <t>ex : sondes, dendromètres,  matériels de mesure de l’infiltration et de microbiologie…</t>
  </si>
  <si>
    <t>Petit matériel : matériel de précision et OAD</t>
  </si>
  <si>
    <t>ex : outils de localisation GPS, outils de guidage), station météo (limité à 1 par projet)</t>
  </si>
  <si>
    <t>Outils de mesure pour utilisation par l'animateur</t>
  </si>
  <si>
    <t>pHmètre, humidimètre, pied à coulisse, … et autres outils (ex : bêche)</t>
  </si>
  <si>
    <t>Forfait voyage d'étude</t>
  </si>
  <si>
    <t>300€/participant</t>
  </si>
  <si>
    <t>nb participants</t>
  </si>
  <si>
    <t>dans la limite d'1 voyage/projet</t>
  </si>
  <si>
    <t>Location de salles ou de matériel</t>
  </si>
  <si>
    <t>Références liées à la thématique choisie (diagnostics, études, rapports…)</t>
  </si>
  <si>
    <t>Outil informatique 1 (logiciel, application, mises à jour)</t>
  </si>
  <si>
    <t>Outil informatique 2 (logiciel, application, mises à jour)</t>
  </si>
  <si>
    <t>Formation du collectif d'agriculteurs 1</t>
  </si>
  <si>
    <t>Formation du collectif d'agriculteurs 2</t>
  </si>
  <si>
    <t>Formation du collectif d'agriculteurs 3</t>
  </si>
  <si>
    <t>Formation de l'animateur de la structure 1</t>
  </si>
  <si>
    <t>Formation de l'animateur de la structure 2</t>
  </si>
  <si>
    <t>TOTAL FONCTIONNEMENT</t>
  </si>
  <si>
    <t>Dépenses de communication</t>
  </si>
  <si>
    <t>TOTAL COMMUNICATION</t>
  </si>
  <si>
    <t>Plan de financement</t>
  </si>
  <si>
    <t>Financeur</t>
  </si>
  <si>
    <t>Nom financeur</t>
  </si>
  <si>
    <t>Coût</t>
  </si>
  <si>
    <t>Pourcentage</t>
  </si>
  <si>
    <t>Commentaire</t>
  </si>
  <si>
    <t>Financement CNR demandé</t>
  </si>
  <si>
    <t>autre financeur 1</t>
  </si>
  <si>
    <t>autre financeur 2</t>
  </si>
  <si>
    <t>autre financeur 3</t>
  </si>
  <si>
    <t>autre financeur 4</t>
  </si>
  <si>
    <t>min 10% d'autofinancement</t>
  </si>
  <si>
    <t>Total</t>
  </si>
  <si>
    <t>Etat récapitulatif des dépenses</t>
  </si>
  <si>
    <t>Objet détaillé du devis ou de la facture correspondant à l'objet de la subvention</t>
  </si>
  <si>
    <t>Nom Prestataire ou Fournisseur</t>
  </si>
  <si>
    <t>Date Facture le cas échéant</t>
  </si>
  <si>
    <t>N° Facture le cas échéant</t>
  </si>
  <si>
    <t>Date de paiement le cas échéant</t>
  </si>
  <si>
    <t>N°de pièce le cas échéant</t>
  </si>
  <si>
    <t>N° cde le cas échéant</t>
  </si>
  <si>
    <t>Montant certifié payé le cas échéant</t>
  </si>
  <si>
    <t>Commentaires</t>
  </si>
  <si>
    <t xml:space="preserve">Fait le : </t>
  </si>
  <si>
    <t xml:space="preserve">Signature : </t>
  </si>
  <si>
    <t>nom et qualité du signataire dûment habilité</t>
  </si>
  <si>
    <t>Ne pas saisir les cellules grisées</t>
  </si>
  <si>
    <t>Indiquer si les dépenses sont renseignées HT ou TTC avec la liste déroulante</t>
  </si>
  <si>
    <t>Le montant de subvention demandé ligne 8 de la feuille "Dépenses" se réfère au montant inscrit en D11 dans la feuille plan de financement</t>
  </si>
  <si>
    <t>Listes</t>
  </si>
  <si>
    <t>Liste 1</t>
  </si>
  <si>
    <t>HT</t>
  </si>
  <si>
    <t>TTC</t>
  </si>
  <si>
    <t>CNR Plans 5Rhône 1 &amp; 2, volet agriculture</t>
  </si>
  <si>
    <t>autofinancement</t>
  </si>
  <si>
    <t>les 20% d'autofinancements sont sous votre responsabilité, il vous incombe de les sécuriser et vous devez être prêt à les porter</t>
  </si>
  <si>
    <t>sauf frais de personnel statutaire pris en charge par l’Etat ou les collectivités territoriales, pour 550€/j avec 50j maximum/an</t>
  </si>
  <si>
    <t>pour 40€/j avec 132j maximum/an avec un maximum de 2 stages au cours du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</si>
</sst>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  <numFmt numFmtId="166" formatCode="#,##0\ &quot;€&quot;"/>
    <numFmt numFmtId="167" formatCode="#,##0.00\ &quot;€&quot;"/>
    <numFmt numFmtId="168" formatCode="[$-40C]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7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FFE7E7"/>
      </top>
      <bottom style="medium">
        <color rgb="FFFFE7E7"/>
      </bottom>
      <diagonal/>
    </border>
    <border>
      <left style="medium">
        <color indexed="64"/>
      </left>
      <right/>
      <top style="medium">
        <color rgb="FFFFE7E7"/>
      </top>
      <bottom style="medium">
        <color rgb="FFFFE7E7"/>
      </bottom>
      <diagonal/>
    </border>
    <border>
      <left/>
      <right style="medium">
        <color indexed="64"/>
      </right>
      <top style="medium">
        <color rgb="FFFFE7E7"/>
      </top>
      <bottom style="medium">
        <color rgb="FFFFE7E7"/>
      </bottom>
      <diagonal/>
    </border>
    <border>
      <left style="medium">
        <color indexed="64"/>
      </left>
      <right/>
      <top/>
      <bottom style="medium">
        <color rgb="FFFFE7E7"/>
      </bottom>
      <diagonal/>
    </border>
    <border>
      <left/>
      <right/>
      <top/>
      <bottom style="medium">
        <color rgb="FFFFE7E7"/>
      </bottom>
      <diagonal/>
    </border>
    <border>
      <left/>
      <right style="medium">
        <color indexed="64"/>
      </right>
      <top/>
      <bottom style="medium">
        <color rgb="FFFFE7E7"/>
      </bottom>
      <diagonal/>
    </border>
    <border>
      <left style="medium">
        <color indexed="64"/>
      </left>
      <right/>
      <top style="medium">
        <color rgb="FFFFE7E7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0" borderId="0"/>
  </cellStyleXfs>
  <cellXfs count="18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4" borderId="0" xfId="0" applyFill="1" applyAlignment="1">
      <alignment wrapText="1"/>
    </xf>
    <xf numFmtId="0" fontId="0" fillId="4" borderId="1" xfId="0" applyFill="1" applyBorder="1"/>
    <xf numFmtId="0" fontId="0" fillId="4" borderId="14" xfId="0" applyFill="1" applyBorder="1" applyAlignment="1">
      <alignment wrapText="1"/>
    </xf>
    <xf numFmtId="0" fontId="0" fillId="0" borderId="6" xfId="0" applyBorder="1"/>
    <xf numFmtId="0" fontId="0" fillId="3" borderId="0" xfId="0" applyFill="1"/>
    <xf numFmtId="0" fontId="5" fillId="0" borderId="0" xfId="0" applyFont="1" applyAlignment="1">
      <alignment horizontal="center" wrapText="1"/>
    </xf>
    <xf numFmtId="0" fontId="4" fillId="0" borderId="7" xfId="0" applyFont="1" applyBorder="1"/>
    <xf numFmtId="0" fontId="0" fillId="0" borderId="18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15" fontId="9" fillId="3" borderId="13" xfId="0" applyNumberFormat="1" applyFont="1" applyFill="1" applyBorder="1" applyAlignment="1">
      <alignment horizontal="left" vertical="center" wrapText="1"/>
    </xf>
    <xf numFmtId="164" fontId="0" fillId="4" borderId="0" xfId="2" applyNumberFormat="1" applyFont="1" applyFill="1"/>
    <xf numFmtId="0" fontId="5" fillId="0" borderId="0" xfId="0" applyFont="1"/>
    <xf numFmtId="166" fontId="0" fillId="4" borderId="8" xfId="0" applyNumberFormat="1" applyFill="1" applyBorder="1"/>
    <xf numFmtId="166" fontId="0" fillId="4" borderId="20" xfId="0" applyNumberFormat="1" applyFill="1" applyBorder="1"/>
    <xf numFmtId="0" fontId="5" fillId="3" borderId="0" xfId="0" applyFont="1" applyFill="1"/>
    <xf numFmtId="0" fontId="13" fillId="0" borderId="0" xfId="0" applyFont="1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0" fontId="8" fillId="0" borderId="14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6" fontId="0" fillId="0" borderId="1" xfId="0" applyNumberFormat="1" applyBorder="1" applyProtection="1">
      <protection locked="0"/>
    </xf>
    <xf numFmtId="0" fontId="0" fillId="0" borderId="6" xfId="0" applyBorder="1" applyAlignment="1" applyProtection="1">
      <alignment wrapText="1"/>
      <protection locked="0"/>
    </xf>
    <xf numFmtId="0" fontId="0" fillId="4" borderId="9" xfId="0" applyFill="1" applyBorder="1" applyAlignment="1">
      <alignment wrapText="1"/>
    </xf>
    <xf numFmtId="9" fontId="0" fillId="4" borderId="1" xfId="1" applyFont="1" applyFill="1" applyBorder="1"/>
    <xf numFmtId="9" fontId="0" fillId="4" borderId="8" xfId="1" applyFont="1" applyFill="1" applyBorder="1"/>
    <xf numFmtId="0" fontId="0" fillId="4" borderId="8" xfId="0" applyFill="1" applyBorder="1"/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alignment wrapText="1"/>
      <protection locked="0"/>
    </xf>
    <xf numFmtId="0" fontId="14" fillId="4" borderId="14" xfId="0" applyFont="1" applyFill="1" applyBorder="1" applyAlignment="1">
      <alignment wrapText="1"/>
    </xf>
    <xf numFmtId="0" fontId="0" fillId="4" borderId="13" xfId="0" applyFill="1" applyBorder="1" applyAlignment="1">
      <alignment vertical="center" wrapText="1"/>
    </xf>
    <xf numFmtId="164" fontId="0" fillId="0" borderId="0" xfId="2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4" borderId="13" xfId="0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7" borderId="0" xfId="0" applyFill="1"/>
    <xf numFmtId="0" fontId="0" fillId="7" borderId="14" xfId="0" applyFill="1" applyBorder="1" applyAlignment="1">
      <alignment wrapText="1"/>
    </xf>
    <xf numFmtId="168" fontId="0" fillId="0" borderId="0" xfId="0" applyNumberFormat="1"/>
    <xf numFmtId="167" fontId="0" fillId="0" borderId="0" xfId="0" applyNumberFormat="1"/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0" xfId="3"/>
    <xf numFmtId="10" fontId="0" fillId="0" borderId="0" xfId="0" applyNumberFormat="1"/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67" fontId="16" fillId="0" borderId="1" xfId="0" applyNumberFormat="1" applyFont="1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7" fontId="16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14" fontId="1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wrapText="1"/>
      <protection locked="0"/>
    </xf>
    <xf numFmtId="167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164" fontId="0" fillId="0" borderId="1" xfId="2" applyNumberFormat="1" applyFont="1" applyBorder="1" applyAlignment="1" applyProtection="1">
      <alignment horizontal="right" vertical="center" wrapText="1"/>
      <protection locked="0"/>
    </xf>
    <xf numFmtId="164" fontId="16" fillId="0" borderId="1" xfId="2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0" fillId="8" borderId="16" xfId="0" applyFill="1" applyBorder="1"/>
    <xf numFmtId="0" fontId="0" fillId="8" borderId="17" xfId="0" applyFill="1" applyBorder="1" applyAlignment="1">
      <alignment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166" fontId="17" fillId="3" borderId="1" xfId="0" applyNumberFormat="1" applyFont="1" applyFill="1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164" fontId="0" fillId="0" borderId="0" xfId="2" applyNumberFormat="1" applyFont="1" applyFill="1"/>
    <xf numFmtId="0" fontId="13" fillId="0" borderId="14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7" fillId="8" borderId="15" xfId="0" applyFont="1" applyFill="1" applyBorder="1" applyAlignment="1">
      <alignment horizontal="right" vertical="center" wrapText="1"/>
    </xf>
    <xf numFmtId="0" fontId="17" fillId="8" borderId="16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6" xfId="0" applyBorder="1" applyAlignment="1">
      <alignment horizontal="center" vertical="center" wrapText="1"/>
    </xf>
    <xf numFmtId="0" fontId="5" fillId="5" borderId="8" xfId="0" applyFont="1" applyFill="1" applyBorder="1" applyAlignment="1" applyProtection="1">
      <alignment horizontal="center" wrapText="1"/>
      <protection locked="0"/>
    </xf>
    <xf numFmtId="0" fontId="5" fillId="5" borderId="9" xfId="0" applyFont="1" applyFill="1" applyBorder="1" applyAlignment="1" applyProtection="1">
      <alignment horizontal="center" wrapText="1"/>
      <protection locked="0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4" fillId="8" borderId="15" xfId="0" applyFont="1" applyFill="1" applyBorder="1" applyAlignment="1">
      <alignment horizontal="right" wrapText="1"/>
    </xf>
    <xf numFmtId="0" fontId="4" fillId="8" borderId="16" xfId="0" applyFont="1" applyFill="1" applyBorder="1" applyAlignment="1">
      <alignment horizontal="right" wrapText="1"/>
    </xf>
    <xf numFmtId="0" fontId="5" fillId="0" borderId="11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4" fillId="7" borderId="13" xfId="0" applyFont="1" applyFill="1" applyBorder="1" applyAlignment="1">
      <alignment horizontal="right" wrapText="1"/>
    </xf>
    <xf numFmtId="0" fontId="4" fillId="7" borderId="0" xfId="0" applyFont="1" applyFill="1" applyAlignment="1">
      <alignment horizontal="right" wrapText="1"/>
    </xf>
    <xf numFmtId="0" fontId="4" fillId="7" borderId="33" xfId="0" applyFont="1" applyFill="1" applyBorder="1" applyAlignment="1">
      <alignment horizontal="right" wrapText="1"/>
    </xf>
    <xf numFmtId="0" fontId="4" fillId="7" borderId="34" xfId="0" applyFont="1" applyFill="1" applyBorder="1" applyAlignment="1">
      <alignment horizontal="right" wrapText="1"/>
    </xf>
    <xf numFmtId="0" fontId="0" fillId="0" borderId="1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7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1" fillId="8" borderId="15" xfId="0" applyFont="1" applyFill="1" applyBorder="1" applyAlignment="1">
      <alignment horizontal="right" wrapText="1"/>
    </xf>
    <xf numFmtId="0" fontId="11" fillId="8" borderId="16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166" fontId="0" fillId="4" borderId="27" xfId="0" applyNumberFormat="1" applyFill="1" applyBorder="1" applyAlignment="1">
      <alignment horizontal="center"/>
    </xf>
    <xf numFmtId="166" fontId="0" fillId="4" borderId="28" xfId="0" applyNumberFormat="1" applyFill="1" applyBorder="1" applyAlignment="1">
      <alignment horizontal="center"/>
    </xf>
    <xf numFmtId="166" fontId="0" fillId="4" borderId="29" xfId="0" applyNumberFormat="1" applyFill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67" fontId="0" fillId="0" borderId="0" xfId="0" applyNumberFormat="1" applyAlignment="1" applyProtection="1">
      <alignment horizontal="center" wrapText="1"/>
      <protection locked="0"/>
    </xf>
    <xf numFmtId="0" fontId="18" fillId="0" borderId="0" xfId="0" applyFont="1" applyAlignment="1">
      <alignment horizont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right" wrapText="1"/>
    </xf>
    <xf numFmtId="0" fontId="11" fillId="3" borderId="22" xfId="0" applyFont="1" applyFill="1" applyBorder="1" applyAlignment="1">
      <alignment horizontal="right" wrapText="1"/>
    </xf>
    <xf numFmtId="0" fontId="11" fillId="3" borderId="37" xfId="0" applyFont="1" applyFill="1" applyBorder="1" applyAlignment="1">
      <alignment horizontal="right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vertical="top" wrapText="1"/>
      <protection locked="0"/>
    </xf>
    <xf numFmtId="0" fontId="13" fillId="4" borderId="14" xfId="0" applyFont="1" applyFill="1" applyBorder="1" applyAlignment="1">
      <alignment vertical="top" wrapText="1"/>
    </xf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>
      <alignment vertical="top" wrapText="1"/>
    </xf>
    <xf numFmtId="0" fontId="13" fillId="4" borderId="14" xfId="0" applyFont="1" applyFill="1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0" fillId="4" borderId="1" xfId="0" applyNumberFormat="1" applyFill="1" applyBorder="1" applyAlignment="1" applyProtection="1">
      <alignment horizontal="center"/>
    </xf>
    <xf numFmtId="165" fontId="0" fillId="4" borderId="6" xfId="0" applyNumberFormat="1" applyFill="1" applyBorder="1" applyAlignment="1" applyProtection="1">
      <alignment horizontal="center"/>
    </xf>
    <xf numFmtId="9" fontId="0" fillId="4" borderId="1" xfId="1" applyFont="1" applyFill="1" applyBorder="1" applyAlignment="1" applyProtection="1">
      <alignment horizontal="center"/>
    </xf>
    <xf numFmtId="9" fontId="0" fillId="4" borderId="6" xfId="1" applyFont="1" applyFill="1" applyBorder="1" applyAlignment="1" applyProtection="1">
      <alignment horizontal="center"/>
    </xf>
    <xf numFmtId="0" fontId="0" fillId="4" borderId="0" xfId="0" applyFill="1" applyProtection="1"/>
    <xf numFmtId="0" fontId="13" fillId="0" borderId="14" xfId="0" applyFont="1" applyBorder="1" applyAlignment="1" applyProtection="1">
      <alignment vertical="top" wrapText="1"/>
    </xf>
    <xf numFmtId="0" fontId="0" fillId="4" borderId="0" xfId="0" applyFill="1" applyAlignment="1" applyProtection="1">
      <alignment wrapText="1"/>
    </xf>
    <xf numFmtId="0" fontId="13" fillId="4" borderId="0" xfId="0" applyFont="1" applyFill="1" applyAlignment="1" applyProtection="1">
      <alignment horizontal="left" vertical="center" wrapText="1"/>
    </xf>
    <xf numFmtId="165" fontId="0" fillId="7" borderId="0" xfId="0" applyNumberFormat="1" applyFill="1" applyProtection="1"/>
    <xf numFmtId="164" fontId="0" fillId="4" borderId="0" xfId="0" applyNumberFormat="1" applyFill="1" applyProtection="1"/>
    <xf numFmtId="165" fontId="10" fillId="8" borderId="16" xfId="0" applyNumberFormat="1" applyFont="1" applyFill="1" applyBorder="1" applyAlignment="1" applyProtection="1">
      <alignment horizontal="left" vertical="center" wrapText="1"/>
    </xf>
    <xf numFmtId="9" fontId="0" fillId="4" borderId="0" xfId="1" applyFont="1" applyFill="1" applyBorder="1" applyProtection="1"/>
    <xf numFmtId="165" fontId="0" fillId="4" borderId="0" xfId="0" applyNumberFormat="1" applyFill="1" applyProtection="1"/>
    <xf numFmtId="0" fontId="5" fillId="4" borderId="13" xfId="0" applyFont="1" applyFill="1" applyBorder="1" applyAlignment="1" applyProtection="1">
      <alignment horizontal="left" vertical="center" wrapText="1"/>
    </xf>
    <xf numFmtId="0" fontId="24" fillId="4" borderId="0" xfId="0" applyFont="1" applyFill="1" applyAlignment="1" applyProtection="1">
      <alignment wrapText="1"/>
    </xf>
    <xf numFmtId="164" fontId="0" fillId="4" borderId="0" xfId="1" applyNumberFormat="1" applyFont="1" applyFill="1" applyBorder="1" applyProtection="1"/>
    <xf numFmtId="165" fontId="12" fillId="8" borderId="16" xfId="0" applyNumberFormat="1" applyFont="1" applyFill="1" applyBorder="1" applyAlignment="1" applyProtection="1">
      <alignment wrapText="1"/>
    </xf>
    <xf numFmtId="0" fontId="13" fillId="4" borderId="14" xfId="0" applyFont="1" applyFill="1" applyBorder="1" applyAlignment="1" applyProtection="1">
      <alignment vertical="top" wrapText="1"/>
    </xf>
    <xf numFmtId="6" fontId="0" fillId="4" borderId="0" xfId="2" applyNumberFormat="1" applyFont="1" applyFill="1" applyProtection="1"/>
    <xf numFmtId="0" fontId="5" fillId="4" borderId="0" xfId="0" applyFont="1" applyFill="1" applyAlignment="1" applyProtection="1">
      <alignment wrapText="1"/>
    </xf>
    <xf numFmtId="165" fontId="12" fillId="8" borderId="16" xfId="0" applyNumberFormat="1" applyFont="1" applyFill="1" applyBorder="1" applyProtection="1"/>
    <xf numFmtId="0" fontId="0" fillId="8" borderId="16" xfId="0" applyFill="1" applyBorder="1" applyProtection="1"/>
    <xf numFmtId="0" fontId="25" fillId="0" borderId="0" xfId="0" applyFont="1"/>
  </cellXfs>
  <cellStyles count="4">
    <cellStyle name="Monétaire" xfId="2" builtinId="4"/>
    <cellStyle name="Normal" xfId="0" builtinId="0"/>
    <cellStyle name="Normal 2" xfId="3" xr:uid="{76D6DFD6-70C2-42CB-B503-E226C06C7514}"/>
    <cellStyle name="Pourcentage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E7E7"/>
      <color rgb="FFF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524A-B6AB-4B04-BF72-5A8AF602A1AE}">
  <dimension ref="A1:A3"/>
  <sheetViews>
    <sheetView workbookViewId="0">
      <selection activeCell="D18" sqref="D18"/>
    </sheetView>
  </sheetViews>
  <sheetFormatPr baseColWidth="10" defaultColWidth="11.44140625" defaultRowHeight="14.4" x14ac:dyDescent="0.3"/>
  <cols>
    <col min="1" max="1" width="13.33203125" customWidth="1"/>
    <col min="2" max="2" width="11.5546875" customWidth="1"/>
  </cols>
  <sheetData>
    <row r="1" spans="1:1" ht="21" x14ac:dyDescent="0.4">
      <c r="A1" s="183" t="s">
        <v>106</v>
      </c>
    </row>
    <row r="2" spans="1:1" ht="21" x14ac:dyDescent="0.4">
      <c r="A2" s="183" t="s">
        <v>107</v>
      </c>
    </row>
    <row r="3" spans="1:1" ht="21" x14ac:dyDescent="0.4">
      <c r="A3" s="183" t="s">
        <v>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5B80-302B-4E87-88B9-2FB0B6039C94}">
  <dimension ref="B1:H82"/>
  <sheetViews>
    <sheetView tabSelected="1" zoomScaleNormal="100" workbookViewId="0">
      <selection activeCell="E88" sqref="E88"/>
    </sheetView>
  </sheetViews>
  <sheetFormatPr baseColWidth="10" defaultColWidth="11.44140625" defaultRowHeight="14.4" x14ac:dyDescent="0.3"/>
  <cols>
    <col min="1" max="1" width="0.88671875" customWidth="1"/>
    <col min="2" max="2" width="40.6640625" style="3" bestFit="1" customWidth="1"/>
    <col min="3" max="3" width="45" style="3" customWidth="1"/>
    <col min="4" max="4" width="15.88671875" bestFit="1" customWidth="1"/>
    <col min="5" max="5" width="14.109375" bestFit="1" customWidth="1"/>
    <col min="6" max="6" width="53.109375" style="3" customWidth="1"/>
    <col min="7" max="7" width="47.33203125" customWidth="1"/>
  </cols>
  <sheetData>
    <row r="1" spans="2:7" ht="6" customHeight="1" thickBot="1" x14ac:dyDescent="0.35"/>
    <row r="2" spans="2:7" ht="21" x14ac:dyDescent="0.4">
      <c r="B2" s="121" t="s">
        <v>0</v>
      </c>
      <c r="C2" s="122"/>
      <c r="D2" s="122"/>
      <c r="E2" s="122"/>
      <c r="F2" s="123"/>
    </row>
    <row r="3" spans="2:7" ht="21" x14ac:dyDescent="0.4">
      <c r="B3" s="114" t="s">
        <v>1</v>
      </c>
      <c r="C3" s="115"/>
      <c r="D3" s="115"/>
      <c r="E3" s="115"/>
      <c r="F3" s="116"/>
    </row>
    <row r="4" spans="2:7" x14ac:dyDescent="0.3">
      <c r="B4" s="141" t="s">
        <v>113</v>
      </c>
      <c r="C4" s="142"/>
      <c r="D4" s="142"/>
      <c r="E4" s="142"/>
      <c r="F4" s="143"/>
    </row>
    <row r="5" spans="2:7" x14ac:dyDescent="0.3">
      <c r="B5" s="17" t="s">
        <v>2</v>
      </c>
      <c r="C5" s="124" t="s">
        <v>3</v>
      </c>
      <c r="D5" s="124"/>
      <c r="E5" s="124"/>
      <c r="F5" s="125"/>
    </row>
    <row r="6" spans="2:7" x14ac:dyDescent="0.3">
      <c r="B6" s="17" t="s">
        <v>4</v>
      </c>
      <c r="C6" s="124" t="s">
        <v>3</v>
      </c>
      <c r="D6" s="124"/>
      <c r="E6" s="124"/>
      <c r="F6" s="125"/>
    </row>
    <row r="7" spans="2:7" x14ac:dyDescent="0.3">
      <c r="B7" s="17" t="s">
        <v>5</v>
      </c>
      <c r="C7" s="161">
        <f>D30+D45+D68+D80</f>
        <v>0</v>
      </c>
      <c r="D7" s="161"/>
      <c r="E7" s="161"/>
      <c r="F7" s="162"/>
    </row>
    <row r="8" spans="2:7" ht="43.2" x14ac:dyDescent="0.3">
      <c r="B8" s="17" t="s">
        <v>6</v>
      </c>
      <c r="C8" s="163" t="e">
        <f>Plan_fin!E11</f>
        <v>#DIV/0!</v>
      </c>
      <c r="D8" s="163"/>
      <c r="E8" s="163"/>
      <c r="F8" s="164"/>
      <c r="G8" s="43" t="s">
        <v>7</v>
      </c>
    </row>
    <row r="9" spans="2:7" x14ac:dyDescent="0.3">
      <c r="B9" s="17" t="s">
        <v>8</v>
      </c>
      <c r="C9" s="161">
        <f>Plan_fin!D11</f>
        <v>0</v>
      </c>
      <c r="D9" s="161"/>
      <c r="E9" s="161"/>
      <c r="F9" s="162"/>
    </row>
    <row r="10" spans="2:7" ht="15" thickBot="1" x14ac:dyDescent="0.35">
      <c r="B10" s="18" t="s">
        <v>9</v>
      </c>
      <c r="C10" s="118">
        <v>0</v>
      </c>
      <c r="D10" s="119"/>
      <c r="E10" s="119"/>
      <c r="F10" s="120"/>
    </row>
    <row r="11" spans="2:7" ht="15" thickBot="1" x14ac:dyDescent="0.35">
      <c r="B11" s="87"/>
      <c r="C11" s="87"/>
      <c r="D11" s="87"/>
      <c r="E11" s="87"/>
      <c r="F11" s="87"/>
    </row>
    <row r="12" spans="2:7" ht="18" x14ac:dyDescent="0.35">
      <c r="B12" s="92" t="s">
        <v>10</v>
      </c>
      <c r="C12" s="93"/>
      <c r="D12" s="93"/>
      <c r="E12" s="93"/>
      <c r="F12" s="94"/>
    </row>
    <row r="13" spans="2:7" ht="14.4" customHeight="1" thickBot="1" x14ac:dyDescent="0.35">
      <c r="B13" s="98" t="s">
        <v>11</v>
      </c>
      <c r="C13" s="99"/>
      <c r="D13" s="90"/>
      <c r="E13" s="90"/>
      <c r="F13" s="91"/>
      <c r="G13" s="24" t="s">
        <v>12</v>
      </c>
    </row>
    <row r="14" spans="2:7" x14ac:dyDescent="0.3">
      <c r="B14" s="88"/>
      <c r="C14" s="88"/>
      <c r="D14" s="88"/>
      <c r="E14" s="88"/>
      <c r="F14" s="88"/>
    </row>
    <row r="15" spans="2:7" ht="15" thickBot="1" x14ac:dyDescent="0.35">
      <c r="B15" s="88"/>
      <c r="C15" s="88"/>
      <c r="D15" s="88"/>
      <c r="E15" s="88"/>
      <c r="F15" s="88"/>
    </row>
    <row r="16" spans="2:7" x14ac:dyDescent="0.3">
      <c r="B16" s="6" t="s">
        <v>13</v>
      </c>
      <c r="C16" s="102" t="s">
        <v>14</v>
      </c>
      <c r="D16" s="104" t="s">
        <v>15</v>
      </c>
      <c r="E16" s="104" t="s">
        <v>16</v>
      </c>
      <c r="F16" s="111" t="s">
        <v>17</v>
      </c>
    </row>
    <row r="17" spans="2:8" ht="15" thickBot="1" x14ac:dyDescent="0.35">
      <c r="B17" s="7"/>
      <c r="C17" s="103"/>
      <c r="D17" s="105"/>
      <c r="E17" s="105"/>
      <c r="F17" s="112"/>
    </row>
    <row r="18" spans="2:8" ht="15" thickBot="1" x14ac:dyDescent="0.35">
      <c r="B18" s="95" t="s">
        <v>18</v>
      </c>
      <c r="C18" s="96"/>
      <c r="D18" s="96"/>
      <c r="E18" s="96"/>
      <c r="F18" s="97"/>
    </row>
    <row r="19" spans="2:8" ht="51.6" customHeight="1" x14ac:dyDescent="0.3">
      <c r="B19" s="81" t="s">
        <v>19</v>
      </c>
      <c r="C19" s="25" t="s">
        <v>20</v>
      </c>
      <c r="D19" s="26"/>
      <c r="E19" s="165" t="s">
        <v>21</v>
      </c>
      <c r="F19" s="166" t="s">
        <v>116</v>
      </c>
    </row>
    <row r="20" spans="2:8" ht="33.75" customHeight="1" x14ac:dyDescent="0.3">
      <c r="B20" s="82" t="s">
        <v>22</v>
      </c>
      <c r="C20" s="25" t="s">
        <v>23</v>
      </c>
      <c r="D20" s="26"/>
      <c r="E20" s="165" t="s">
        <v>15</v>
      </c>
      <c r="F20" s="166" t="s">
        <v>117</v>
      </c>
    </row>
    <row r="21" spans="2:8" ht="27.6" x14ac:dyDescent="0.3">
      <c r="B21" s="82"/>
      <c r="C21" s="25" t="s">
        <v>23</v>
      </c>
      <c r="D21" s="26"/>
      <c r="E21" s="165" t="s">
        <v>15</v>
      </c>
      <c r="F21" s="166" t="s">
        <v>117</v>
      </c>
    </row>
    <row r="22" spans="2:8" ht="15" thickBot="1" x14ac:dyDescent="0.35">
      <c r="B22" s="109" t="s">
        <v>24</v>
      </c>
      <c r="C22" s="110"/>
      <c r="D22" s="169">
        <f>D19*550+D20*40+D21*40</f>
        <v>0</v>
      </c>
      <c r="E22" s="46" t="s">
        <v>25</v>
      </c>
      <c r="F22" s="47"/>
    </row>
    <row r="23" spans="2:8" ht="15" thickBot="1" x14ac:dyDescent="0.35">
      <c r="B23" s="95" t="s">
        <v>26</v>
      </c>
      <c r="C23" s="96"/>
      <c r="D23" s="96"/>
      <c r="E23" s="96"/>
      <c r="F23" s="97"/>
    </row>
    <row r="24" spans="2:8" ht="40.5" customHeight="1" x14ac:dyDescent="0.3">
      <c r="B24" s="89" t="s">
        <v>27</v>
      </c>
      <c r="C24" s="25" t="s">
        <v>28</v>
      </c>
      <c r="D24" s="36"/>
      <c r="E24" s="165" t="s">
        <v>25</v>
      </c>
      <c r="F24" s="155" t="s">
        <v>29</v>
      </c>
    </row>
    <row r="25" spans="2:8" ht="38.25" customHeight="1" x14ac:dyDescent="0.3">
      <c r="B25" s="82"/>
      <c r="C25" s="25" t="s">
        <v>28</v>
      </c>
      <c r="D25" s="36"/>
      <c r="E25" s="165" t="s">
        <v>25</v>
      </c>
      <c r="F25" s="155" t="s">
        <v>29</v>
      </c>
    </row>
    <row r="26" spans="2:8" ht="34.5" customHeight="1" x14ac:dyDescent="0.3">
      <c r="B26" s="82" t="s">
        <v>30</v>
      </c>
      <c r="C26" s="168" t="s">
        <v>31</v>
      </c>
      <c r="D26" s="26"/>
      <c r="E26" s="167" t="s">
        <v>21</v>
      </c>
      <c r="F26" s="155" t="s">
        <v>32</v>
      </c>
      <c r="H26" s="20">
        <v>150</v>
      </c>
    </row>
    <row r="27" spans="2:8" ht="27.6" x14ac:dyDescent="0.3">
      <c r="B27" s="82"/>
      <c r="C27" s="168" t="s">
        <v>33</v>
      </c>
      <c r="D27" s="26"/>
      <c r="E27" s="167" t="s">
        <v>21</v>
      </c>
      <c r="F27" s="155" t="s">
        <v>32</v>
      </c>
      <c r="H27" s="78"/>
    </row>
    <row r="28" spans="2:8" x14ac:dyDescent="0.3">
      <c r="B28" s="82"/>
      <c r="C28" s="167" t="s">
        <v>34</v>
      </c>
      <c r="D28" s="170">
        <f>(D26+D27)*H26</f>
        <v>0</v>
      </c>
      <c r="E28" s="165" t="s">
        <v>25</v>
      </c>
      <c r="F28" s="11"/>
    </row>
    <row r="29" spans="2:8" x14ac:dyDescent="0.3">
      <c r="B29" s="107" t="s">
        <v>35</v>
      </c>
      <c r="C29" s="108"/>
      <c r="D29" s="169">
        <f>D24+D25+D28</f>
        <v>0</v>
      </c>
      <c r="E29" s="46" t="s">
        <v>25</v>
      </c>
      <c r="F29" s="47"/>
    </row>
    <row r="30" spans="2:8" ht="16.2" thickBot="1" x14ac:dyDescent="0.35">
      <c r="B30" s="85" t="s">
        <v>36</v>
      </c>
      <c r="C30" s="86"/>
      <c r="D30" s="171">
        <f>D22+D29</f>
        <v>0</v>
      </c>
      <c r="E30" s="72" t="s">
        <v>25</v>
      </c>
      <c r="F30" s="73"/>
    </row>
    <row r="31" spans="2:8" x14ac:dyDescent="0.3">
      <c r="B31" s="83"/>
      <c r="C31" s="83"/>
      <c r="D31" s="83"/>
      <c r="E31" s="83"/>
      <c r="F31" s="83"/>
    </row>
    <row r="32" spans="2:8" ht="15" thickBot="1" x14ac:dyDescent="0.35">
      <c r="B32" s="84"/>
      <c r="C32" s="84"/>
      <c r="D32" s="84"/>
      <c r="E32" s="84"/>
      <c r="F32" s="84"/>
    </row>
    <row r="33" spans="2:7" ht="29.4" customHeight="1" x14ac:dyDescent="0.3">
      <c r="B33" s="6" t="s">
        <v>37</v>
      </c>
      <c r="C33" s="102" t="s">
        <v>38</v>
      </c>
      <c r="D33" s="102"/>
      <c r="E33" s="102"/>
      <c r="F33" s="111" t="s">
        <v>17</v>
      </c>
    </row>
    <row r="34" spans="2:7" x14ac:dyDescent="0.3">
      <c r="B34" s="19"/>
      <c r="C34" s="14" t="s">
        <v>14</v>
      </c>
      <c r="D34" s="8" t="s">
        <v>39</v>
      </c>
      <c r="E34" s="8" t="s">
        <v>16</v>
      </c>
      <c r="F34" s="113"/>
    </row>
    <row r="35" spans="2:7" x14ac:dyDescent="0.3">
      <c r="B35" s="159" t="s">
        <v>40</v>
      </c>
      <c r="C35" s="25" t="s">
        <v>41</v>
      </c>
      <c r="D35" s="36"/>
      <c r="E35" s="165" t="s">
        <v>25</v>
      </c>
      <c r="F35" s="154" t="s">
        <v>42</v>
      </c>
    </row>
    <row r="36" spans="2:7" x14ac:dyDescent="0.3">
      <c r="B36" s="159"/>
      <c r="C36" s="25" t="s">
        <v>41</v>
      </c>
      <c r="D36" s="36"/>
      <c r="E36" s="165" t="s">
        <v>25</v>
      </c>
      <c r="F36" s="154" t="s">
        <v>42</v>
      </c>
    </row>
    <row r="37" spans="2:7" x14ac:dyDescent="0.3">
      <c r="B37" s="159"/>
      <c r="C37" s="25" t="s">
        <v>41</v>
      </c>
      <c r="D37" s="36"/>
      <c r="E37" s="165" t="s">
        <v>25</v>
      </c>
      <c r="F37" s="154" t="s">
        <v>42</v>
      </c>
    </row>
    <row r="38" spans="2:7" x14ac:dyDescent="0.3">
      <c r="B38" s="159"/>
      <c r="C38" s="25" t="s">
        <v>41</v>
      </c>
      <c r="D38" s="36"/>
      <c r="E38" s="165" t="s">
        <v>25</v>
      </c>
      <c r="F38" s="154" t="s">
        <v>42</v>
      </c>
    </row>
    <row r="39" spans="2:7" x14ac:dyDescent="0.3">
      <c r="B39" s="159"/>
      <c r="C39" s="38" t="s">
        <v>43</v>
      </c>
      <c r="D39" s="173">
        <f>SUM(D35:D38)</f>
        <v>0</v>
      </c>
      <c r="E39" s="165"/>
      <c r="F39" s="156"/>
    </row>
    <row r="40" spans="2:7" ht="28.8" x14ac:dyDescent="0.3">
      <c r="B40" s="174" t="s">
        <v>44</v>
      </c>
      <c r="C40" s="9"/>
      <c r="D40" s="172" t="e">
        <f>D39/C7</f>
        <v>#DIV/0!</v>
      </c>
      <c r="E40" s="167" t="s">
        <v>45</v>
      </c>
      <c r="F40" s="157"/>
      <c r="G40" s="21"/>
    </row>
    <row r="41" spans="2:7" x14ac:dyDescent="0.3">
      <c r="B41" s="81" t="s">
        <v>46</v>
      </c>
      <c r="C41" s="25" t="s">
        <v>47</v>
      </c>
      <c r="D41" s="41"/>
      <c r="E41" s="9"/>
      <c r="F41" s="154" t="s">
        <v>42</v>
      </c>
      <c r="G41" s="21"/>
    </row>
    <row r="42" spans="2:7" x14ac:dyDescent="0.3">
      <c r="B42" s="81" t="s">
        <v>48</v>
      </c>
      <c r="C42" s="25" t="s">
        <v>47</v>
      </c>
      <c r="D42" s="41"/>
      <c r="E42" s="9"/>
      <c r="F42" s="154" t="s">
        <v>42</v>
      </c>
      <c r="G42" s="21"/>
    </row>
    <row r="43" spans="2:7" x14ac:dyDescent="0.3">
      <c r="B43" s="81" t="s">
        <v>48</v>
      </c>
      <c r="C43" s="25" t="s">
        <v>47</v>
      </c>
      <c r="D43" s="41"/>
      <c r="E43" s="9"/>
      <c r="F43" s="154" t="s">
        <v>42</v>
      </c>
      <c r="G43" s="21"/>
    </row>
    <row r="44" spans="2:7" x14ac:dyDescent="0.3">
      <c r="B44" s="40"/>
      <c r="C44" s="175" t="s">
        <v>43</v>
      </c>
      <c r="D44" s="176">
        <f>SUM(D41:D43)</f>
        <v>0</v>
      </c>
      <c r="E44" s="9"/>
      <c r="F44" s="39"/>
      <c r="G44" s="21"/>
    </row>
    <row r="45" spans="2:7" ht="16.2" thickBot="1" x14ac:dyDescent="0.35">
      <c r="B45" s="127" t="s">
        <v>49</v>
      </c>
      <c r="C45" s="128"/>
      <c r="D45" s="177">
        <f>D39+D44</f>
        <v>0</v>
      </c>
      <c r="E45" s="72" t="s">
        <v>25</v>
      </c>
      <c r="F45" s="73"/>
    </row>
    <row r="46" spans="2:7" x14ac:dyDescent="0.3">
      <c r="B46" s="83"/>
      <c r="C46" s="83"/>
      <c r="D46" s="83"/>
      <c r="E46" s="83"/>
      <c r="F46" s="83"/>
    </row>
    <row r="47" spans="2:7" ht="15" thickBot="1" x14ac:dyDescent="0.35">
      <c r="B47" s="84"/>
      <c r="C47" s="84"/>
      <c r="D47" s="84"/>
      <c r="E47" s="84"/>
      <c r="F47" s="84"/>
    </row>
    <row r="48" spans="2:7" x14ac:dyDescent="0.3">
      <c r="B48" s="6" t="s">
        <v>50</v>
      </c>
      <c r="C48" s="102" t="s">
        <v>51</v>
      </c>
      <c r="D48" s="102"/>
      <c r="E48" s="102"/>
      <c r="F48" s="111" t="s">
        <v>17</v>
      </c>
    </row>
    <row r="49" spans="2:8" x14ac:dyDescent="0.3">
      <c r="B49" s="7"/>
      <c r="C49" s="45" t="s">
        <v>14</v>
      </c>
      <c r="D49" s="21" t="s">
        <v>39</v>
      </c>
      <c r="E49" s="21" t="s">
        <v>16</v>
      </c>
      <c r="F49" s="113"/>
    </row>
    <row r="50" spans="2:8" ht="28.8" x14ac:dyDescent="0.3">
      <c r="B50" s="4" t="s">
        <v>52</v>
      </c>
      <c r="C50" s="28" t="s">
        <v>53</v>
      </c>
      <c r="D50" s="36"/>
      <c r="E50" s="165" t="s">
        <v>25</v>
      </c>
      <c r="F50" s="154"/>
    </row>
    <row r="51" spans="2:8" x14ac:dyDescent="0.3">
      <c r="B51" s="4" t="s">
        <v>54</v>
      </c>
      <c r="C51" s="28" t="s">
        <v>53</v>
      </c>
      <c r="D51" s="36"/>
      <c r="E51" s="165"/>
      <c r="F51" s="154"/>
    </row>
    <row r="52" spans="2:8" ht="43.2" x14ac:dyDescent="0.3">
      <c r="B52" s="4" t="s">
        <v>55</v>
      </c>
      <c r="C52" s="28" t="s">
        <v>53</v>
      </c>
      <c r="D52" s="36"/>
      <c r="E52" s="165" t="s">
        <v>25</v>
      </c>
      <c r="F52" s="154"/>
    </row>
    <row r="53" spans="2:8" ht="27.6" x14ac:dyDescent="0.3">
      <c r="B53" s="4" t="s">
        <v>56</v>
      </c>
      <c r="C53" s="28" t="s">
        <v>53</v>
      </c>
      <c r="D53" s="36"/>
      <c r="E53" s="165" t="s">
        <v>25</v>
      </c>
      <c r="F53" s="154" t="s">
        <v>57</v>
      </c>
    </row>
    <row r="54" spans="2:8" ht="27.6" x14ac:dyDescent="0.3">
      <c r="B54" s="4" t="s">
        <v>58</v>
      </c>
      <c r="C54" s="28" t="s">
        <v>53</v>
      </c>
      <c r="D54" s="36"/>
      <c r="E54" s="165" t="s">
        <v>25</v>
      </c>
      <c r="F54" s="154" t="s">
        <v>59</v>
      </c>
    </row>
    <row r="55" spans="2:8" ht="27.6" x14ac:dyDescent="0.3">
      <c r="B55" s="4" t="s">
        <v>60</v>
      </c>
      <c r="C55" s="28" t="s">
        <v>53</v>
      </c>
      <c r="D55" s="36"/>
      <c r="E55" s="165" t="s">
        <v>25</v>
      </c>
      <c r="F55" s="154" t="s">
        <v>61</v>
      </c>
    </row>
    <row r="56" spans="2:8" ht="27.6" x14ac:dyDescent="0.3">
      <c r="B56" s="4" t="s">
        <v>62</v>
      </c>
      <c r="C56" s="28" t="s">
        <v>53</v>
      </c>
      <c r="D56" s="36"/>
      <c r="E56" s="165"/>
      <c r="F56" s="154" t="s">
        <v>63</v>
      </c>
    </row>
    <row r="57" spans="2:8" x14ac:dyDescent="0.3">
      <c r="B57" s="106" t="s">
        <v>64</v>
      </c>
      <c r="C57" s="180" t="s">
        <v>65</v>
      </c>
      <c r="D57" s="37"/>
      <c r="E57" s="165" t="s">
        <v>66</v>
      </c>
      <c r="F57" s="178" t="s">
        <v>67</v>
      </c>
      <c r="H57" s="179">
        <v>300</v>
      </c>
    </row>
    <row r="58" spans="2:8" x14ac:dyDescent="0.3">
      <c r="B58" s="106"/>
      <c r="C58" s="9"/>
      <c r="D58" s="173">
        <f>D57*H57</f>
        <v>0</v>
      </c>
      <c r="E58" s="165" t="s">
        <v>25</v>
      </c>
      <c r="F58" s="158"/>
    </row>
    <row r="59" spans="2:8" x14ac:dyDescent="0.3">
      <c r="B59" s="42" t="s">
        <v>68</v>
      </c>
      <c r="C59" s="28" t="s">
        <v>53</v>
      </c>
      <c r="D59" s="36"/>
      <c r="E59" s="165" t="s">
        <v>25</v>
      </c>
      <c r="F59" s="80"/>
    </row>
    <row r="60" spans="2:8" ht="28.8" x14ac:dyDescent="0.3">
      <c r="B60" s="42" t="s">
        <v>69</v>
      </c>
      <c r="C60" s="28" t="s">
        <v>53</v>
      </c>
      <c r="D60" s="36"/>
      <c r="E60" s="165" t="s">
        <v>25</v>
      </c>
      <c r="F60" s="80"/>
    </row>
    <row r="61" spans="2:8" ht="28.8" x14ac:dyDescent="0.3">
      <c r="B61" s="4" t="s">
        <v>70</v>
      </c>
      <c r="C61" s="28" t="s">
        <v>53</v>
      </c>
      <c r="D61" s="36"/>
      <c r="E61" s="165" t="s">
        <v>25</v>
      </c>
      <c r="F61" s="79"/>
    </row>
    <row r="62" spans="2:8" ht="28.8" x14ac:dyDescent="0.3">
      <c r="B62" s="4" t="s">
        <v>71</v>
      </c>
      <c r="C62" s="28" t="s">
        <v>53</v>
      </c>
      <c r="D62" s="36"/>
      <c r="E62" s="165" t="s">
        <v>25</v>
      </c>
      <c r="F62" s="79"/>
    </row>
    <row r="63" spans="2:8" x14ac:dyDescent="0.3">
      <c r="B63" s="4" t="s">
        <v>72</v>
      </c>
      <c r="C63" s="28" t="s">
        <v>53</v>
      </c>
      <c r="D63" s="36"/>
      <c r="E63" s="165" t="s">
        <v>25</v>
      </c>
      <c r="F63" s="79"/>
    </row>
    <row r="64" spans="2:8" x14ac:dyDescent="0.3">
      <c r="B64" s="4" t="s">
        <v>73</v>
      </c>
      <c r="C64" s="28" t="s">
        <v>53</v>
      </c>
      <c r="D64" s="36"/>
      <c r="E64" s="165" t="s">
        <v>25</v>
      </c>
      <c r="F64" s="79"/>
    </row>
    <row r="65" spans="2:6" x14ac:dyDescent="0.3">
      <c r="B65" s="4" t="s">
        <v>74</v>
      </c>
      <c r="C65" s="28" t="s">
        <v>53</v>
      </c>
      <c r="D65" s="36"/>
      <c r="E65" s="165" t="s">
        <v>25</v>
      </c>
      <c r="F65" s="79"/>
    </row>
    <row r="66" spans="2:6" x14ac:dyDescent="0.3">
      <c r="B66" s="4" t="s">
        <v>75</v>
      </c>
      <c r="C66" s="28" t="s">
        <v>53</v>
      </c>
      <c r="D66" s="36"/>
      <c r="E66" s="165" t="s">
        <v>25</v>
      </c>
      <c r="F66" s="79"/>
    </row>
    <row r="67" spans="2:6" x14ac:dyDescent="0.3">
      <c r="B67" s="4" t="s">
        <v>76</v>
      </c>
      <c r="C67" s="28" t="s">
        <v>53</v>
      </c>
      <c r="D67" s="36"/>
      <c r="E67" s="165" t="s">
        <v>25</v>
      </c>
      <c r="F67" s="79"/>
    </row>
    <row r="68" spans="2:6" ht="16.2" thickBot="1" x14ac:dyDescent="0.35">
      <c r="B68" s="100" t="s">
        <v>77</v>
      </c>
      <c r="C68" s="101"/>
      <c r="D68" s="181">
        <f>SUM(D50:D56)+SUM(D59:D67)+D58</f>
        <v>0</v>
      </c>
      <c r="E68" s="72" t="s">
        <v>25</v>
      </c>
      <c r="F68" s="73"/>
    </row>
    <row r="69" spans="2:6" x14ac:dyDescent="0.3">
      <c r="B69" s="83"/>
      <c r="C69" s="83"/>
      <c r="D69" s="83"/>
      <c r="E69" s="83"/>
      <c r="F69" s="83"/>
    </row>
    <row r="70" spans="2:6" ht="15" thickBot="1" x14ac:dyDescent="0.35">
      <c r="B70" s="84"/>
      <c r="C70" s="84"/>
      <c r="D70" s="84"/>
      <c r="E70" s="84"/>
      <c r="F70" s="84"/>
    </row>
    <row r="71" spans="2:6" x14ac:dyDescent="0.3">
      <c r="B71" s="6" t="s">
        <v>78</v>
      </c>
      <c r="C71" s="102" t="s">
        <v>14</v>
      </c>
      <c r="D71" s="104" t="s">
        <v>39</v>
      </c>
      <c r="E71" s="104" t="s">
        <v>16</v>
      </c>
      <c r="F71" s="111" t="s">
        <v>17</v>
      </c>
    </row>
    <row r="72" spans="2:6" x14ac:dyDescent="0.3">
      <c r="B72" s="7"/>
      <c r="C72" s="117"/>
      <c r="D72" s="126"/>
      <c r="E72" s="126"/>
      <c r="F72" s="113"/>
    </row>
    <row r="73" spans="2:6" x14ac:dyDescent="0.3">
      <c r="B73" s="7"/>
      <c r="C73" s="117" t="s">
        <v>51</v>
      </c>
      <c r="D73" s="117"/>
      <c r="E73" s="117"/>
      <c r="F73" s="77"/>
    </row>
    <row r="74" spans="2:6" ht="15" customHeight="1" x14ac:dyDescent="0.3">
      <c r="B74" s="44"/>
      <c r="C74" s="28" t="s">
        <v>53</v>
      </c>
      <c r="D74" s="36"/>
      <c r="E74" s="165" t="s">
        <v>25</v>
      </c>
      <c r="F74" s="27"/>
    </row>
    <row r="75" spans="2:6" x14ac:dyDescent="0.3">
      <c r="B75" s="44"/>
      <c r="C75" s="28" t="s">
        <v>53</v>
      </c>
      <c r="D75" s="36"/>
      <c r="E75" s="165" t="s">
        <v>25</v>
      </c>
      <c r="F75" s="27"/>
    </row>
    <row r="76" spans="2:6" x14ac:dyDescent="0.3">
      <c r="B76" s="44"/>
      <c r="C76" s="28" t="s">
        <v>53</v>
      </c>
      <c r="D76" s="36"/>
      <c r="E76" s="165" t="s">
        <v>25</v>
      </c>
      <c r="F76" s="27"/>
    </row>
    <row r="77" spans="2:6" x14ac:dyDescent="0.3">
      <c r="B77" s="44"/>
      <c r="C77" s="28" t="s">
        <v>53</v>
      </c>
      <c r="D77" s="36"/>
      <c r="E77" s="165" t="s">
        <v>25</v>
      </c>
      <c r="F77" s="27"/>
    </row>
    <row r="78" spans="2:6" x14ac:dyDescent="0.3">
      <c r="B78" s="44"/>
      <c r="C78" s="28" t="s">
        <v>53</v>
      </c>
      <c r="D78" s="36"/>
      <c r="E78" s="165" t="s">
        <v>25</v>
      </c>
      <c r="F78" s="27"/>
    </row>
    <row r="79" spans="2:6" x14ac:dyDescent="0.3">
      <c r="B79" s="44"/>
      <c r="C79" s="28" t="s">
        <v>53</v>
      </c>
      <c r="D79" s="36"/>
      <c r="E79" s="165" t="s">
        <v>25</v>
      </c>
      <c r="F79" s="27"/>
    </row>
    <row r="80" spans="2:6" ht="16.2" thickBot="1" x14ac:dyDescent="0.35">
      <c r="B80" s="100" t="s">
        <v>79</v>
      </c>
      <c r="C80" s="101"/>
      <c r="D80" s="181">
        <f>SUM(D74:D79)</f>
        <v>0</v>
      </c>
      <c r="E80" s="182" t="s">
        <v>25</v>
      </c>
      <c r="F80" s="73"/>
    </row>
    <row r="81" spans="2:2" x14ac:dyDescent="0.3">
      <c r="B81" s="5"/>
    </row>
    <row r="82" spans="2:2" x14ac:dyDescent="0.3">
      <c r="B82" s="5"/>
    </row>
  </sheetData>
  <sheetProtection algorithmName="SHA-512" hashValue="4uGhsGb1eKVEjdN4bj6rz/8VZjPzWrGVFI4qoPsxGlswXcs+SLCMGvpohjWwwRELhr6Pq7yLk5shPOTfrIwVWA==" saltValue="xY/frQBvvRz+yag2P0Ugxw==" spinCount="100000" sheet="1" formatCells="0" formatColumns="0" insertRows="0"/>
  <mergeCells count="43">
    <mergeCell ref="B3:F3"/>
    <mergeCell ref="C73:E73"/>
    <mergeCell ref="C10:F10"/>
    <mergeCell ref="B20:B21"/>
    <mergeCell ref="B2:F2"/>
    <mergeCell ref="C9:F9"/>
    <mergeCell ref="C7:F7"/>
    <mergeCell ref="B4:F4"/>
    <mergeCell ref="C8:F8"/>
    <mergeCell ref="C5:F5"/>
    <mergeCell ref="C6:F6"/>
    <mergeCell ref="C71:C72"/>
    <mergeCell ref="D71:D72"/>
    <mergeCell ref="E71:E72"/>
    <mergeCell ref="C48:E48"/>
    <mergeCell ref="B45:C45"/>
    <mergeCell ref="B80:C80"/>
    <mergeCell ref="C16:C17"/>
    <mergeCell ref="D16:D17"/>
    <mergeCell ref="E16:E17"/>
    <mergeCell ref="B57:B58"/>
    <mergeCell ref="C33:E33"/>
    <mergeCell ref="B23:F23"/>
    <mergeCell ref="B29:C29"/>
    <mergeCell ref="B22:C22"/>
    <mergeCell ref="F16:F17"/>
    <mergeCell ref="F33:F34"/>
    <mergeCell ref="F48:F49"/>
    <mergeCell ref="F71:F72"/>
    <mergeCell ref="B68:C68"/>
    <mergeCell ref="B26:B28"/>
    <mergeCell ref="B69:F70"/>
    <mergeCell ref="B30:C30"/>
    <mergeCell ref="B35:B39"/>
    <mergeCell ref="B11:F11"/>
    <mergeCell ref="B14:F15"/>
    <mergeCell ref="B31:F32"/>
    <mergeCell ref="B24:B25"/>
    <mergeCell ref="D13:F13"/>
    <mergeCell ref="B12:F12"/>
    <mergeCell ref="B18:F18"/>
    <mergeCell ref="B13:C13"/>
    <mergeCell ref="B46:F47"/>
  </mergeCells>
  <conditionalFormatting sqref="C8:F8">
    <cfRule type="cellIs" dxfId="6" priority="6" operator="greaterThan">
      <formula>0.8</formula>
    </cfRule>
    <cfRule type="cellIs" dxfId="5" priority="9" operator="greaterThan">
      <formula>80</formula>
    </cfRule>
  </conditionalFormatting>
  <conditionalFormatting sqref="D19">
    <cfRule type="cellIs" dxfId="4" priority="2" operator="greaterThan">
      <formula>250</formula>
    </cfRule>
  </conditionalFormatting>
  <conditionalFormatting sqref="D40">
    <cfRule type="cellIs" dxfId="3" priority="5" operator="greaterThan">
      <formula>0.5</formula>
    </cfRule>
  </conditionalFormatting>
  <dataValidations count="1">
    <dataValidation type="list" allowBlank="1" showInputMessage="1" showErrorMessage="1" promptTitle="choisir dans liste déroulante" sqref="D13:F13" xr:uid="{20F54DE2-1C73-4D1D-BD8E-9DD532700A9E}">
      <formula1>Liste1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A789-2141-4835-8137-7FBB07BF783C}">
  <dimension ref="B1:G20"/>
  <sheetViews>
    <sheetView workbookViewId="0">
      <selection activeCell="F24" sqref="F24"/>
    </sheetView>
  </sheetViews>
  <sheetFormatPr baseColWidth="10" defaultColWidth="11.44140625" defaultRowHeight="14.4" x14ac:dyDescent="0.3"/>
  <cols>
    <col min="1" max="1" width="0.5546875" customWidth="1"/>
    <col min="2" max="2" width="31.33203125" customWidth="1"/>
    <col min="3" max="3" width="26.88671875" customWidth="1"/>
    <col min="4" max="4" width="23.5546875" customWidth="1"/>
    <col min="5" max="5" width="27.88671875" customWidth="1"/>
    <col min="6" max="6" width="48.6640625" customWidth="1"/>
    <col min="7" max="7" width="65.109375" customWidth="1"/>
  </cols>
  <sheetData>
    <row r="1" spans="2:7" ht="7.5" customHeight="1" thickBot="1" x14ac:dyDescent="0.35"/>
    <row r="2" spans="2:7" ht="21" x14ac:dyDescent="0.4">
      <c r="B2" s="132" t="str">
        <f>Dépenses!B2</f>
        <v>Appel à projets "Terres de Transition Agroécologique" 2025</v>
      </c>
      <c r="C2" s="133"/>
      <c r="D2" s="133"/>
      <c r="E2" s="133"/>
      <c r="F2" s="134"/>
    </row>
    <row r="3" spans="2:7" ht="14.4" customHeight="1" x14ac:dyDescent="0.3">
      <c r="B3" s="141" t="s">
        <v>113</v>
      </c>
      <c r="C3" s="142"/>
      <c r="D3" s="142"/>
      <c r="E3" s="142"/>
      <c r="F3" s="143"/>
    </row>
    <row r="4" spans="2:7" x14ac:dyDescent="0.3">
      <c r="B4" s="17" t="s">
        <v>2</v>
      </c>
      <c r="C4" s="135" t="str">
        <f>Dépenses!C5</f>
        <v>à remplir</v>
      </c>
      <c r="D4" s="136"/>
      <c r="E4" s="136"/>
      <c r="F4" s="137"/>
    </row>
    <row r="5" spans="2:7" x14ac:dyDescent="0.3">
      <c r="B5" s="17" t="s">
        <v>4</v>
      </c>
      <c r="C5" s="135" t="str">
        <f>Dépenses!C6</f>
        <v>à remplir</v>
      </c>
      <c r="D5" s="136"/>
      <c r="E5" s="136"/>
      <c r="F5" s="137"/>
    </row>
    <row r="6" spans="2:7" ht="15" thickBot="1" x14ac:dyDescent="0.35">
      <c r="B6" s="18" t="s">
        <v>8</v>
      </c>
      <c r="C6" s="138">
        <f>D11</f>
        <v>0</v>
      </c>
      <c r="D6" s="139"/>
      <c r="E6" s="139"/>
      <c r="F6" s="140"/>
    </row>
    <row r="8" spans="2:7" ht="15" thickBot="1" x14ac:dyDescent="0.35"/>
    <row r="9" spans="2:7" x14ac:dyDescent="0.3">
      <c r="B9" s="129" t="s">
        <v>80</v>
      </c>
      <c r="C9" s="130"/>
      <c r="D9" s="130"/>
      <c r="E9" s="130"/>
      <c r="F9" s="131"/>
    </row>
    <row r="10" spans="2:7" x14ac:dyDescent="0.3">
      <c r="B10" s="2" t="s">
        <v>81</v>
      </c>
      <c r="C10" s="1" t="s">
        <v>82</v>
      </c>
      <c r="D10" s="1" t="s">
        <v>83</v>
      </c>
      <c r="E10" s="1" t="s">
        <v>84</v>
      </c>
      <c r="F10" s="12" t="s">
        <v>85</v>
      </c>
    </row>
    <row r="11" spans="2:7" ht="28.8" x14ac:dyDescent="0.3">
      <c r="B11" s="2" t="s">
        <v>86</v>
      </c>
      <c r="C11" s="10"/>
      <c r="D11" s="30"/>
      <c r="E11" s="33" t="e">
        <f>D11/$D$19</f>
        <v>#DIV/0!</v>
      </c>
      <c r="F11" s="31"/>
      <c r="G11" s="43" t="s">
        <v>7</v>
      </c>
    </row>
    <row r="12" spans="2:7" x14ac:dyDescent="0.3">
      <c r="B12" s="2" t="s">
        <v>87</v>
      </c>
      <c r="C12" s="29"/>
      <c r="D12" s="30"/>
      <c r="E12" s="33" t="e">
        <f t="shared" ref="E12:E16" si="0">D12/$D$19</f>
        <v>#DIV/0!</v>
      </c>
      <c r="F12" s="31"/>
    </row>
    <row r="13" spans="2:7" x14ac:dyDescent="0.3">
      <c r="B13" s="2" t="s">
        <v>88</v>
      </c>
      <c r="C13" s="29"/>
      <c r="D13" s="30"/>
      <c r="E13" s="33" t="e">
        <f t="shared" si="0"/>
        <v>#DIV/0!</v>
      </c>
      <c r="F13" s="31"/>
    </row>
    <row r="14" spans="2:7" x14ac:dyDescent="0.3">
      <c r="B14" s="2" t="s">
        <v>89</v>
      </c>
      <c r="C14" s="29"/>
      <c r="D14" s="30"/>
      <c r="E14" s="33" t="e">
        <f t="shared" si="0"/>
        <v>#DIV/0!</v>
      </c>
      <c r="F14" s="31"/>
    </row>
    <row r="15" spans="2:7" x14ac:dyDescent="0.3">
      <c r="B15" s="2" t="s">
        <v>90</v>
      </c>
      <c r="C15" s="29"/>
      <c r="D15" s="30"/>
      <c r="E15" s="33" t="e">
        <f t="shared" si="0"/>
        <v>#DIV/0!</v>
      </c>
      <c r="F15" s="31"/>
    </row>
    <row r="16" spans="2:7" ht="43.2" x14ac:dyDescent="0.3">
      <c r="B16" s="2" t="s">
        <v>114</v>
      </c>
      <c r="C16" s="10"/>
      <c r="D16" s="30"/>
      <c r="E16" s="33" t="e">
        <f t="shared" si="0"/>
        <v>#DIV/0!</v>
      </c>
      <c r="F16" s="31" t="s">
        <v>115</v>
      </c>
      <c r="G16" s="13" t="s">
        <v>91</v>
      </c>
    </row>
    <row r="17" spans="2:6" ht="15" thickBot="1" x14ac:dyDescent="0.35">
      <c r="B17" s="15" t="s">
        <v>92</v>
      </c>
      <c r="C17" s="35"/>
      <c r="D17" s="22">
        <f>SUM(D11:D16)</f>
        <v>0</v>
      </c>
      <c r="E17" s="34" t="e">
        <f>SUM(E11:E16)</f>
        <v>#DIV/0!</v>
      </c>
      <c r="F17" s="32"/>
    </row>
    <row r="18" spans="2:6" ht="15" thickBot="1" x14ac:dyDescent="0.35"/>
    <row r="19" spans="2:6" ht="15" thickBot="1" x14ac:dyDescent="0.35">
      <c r="C19" s="16" t="s">
        <v>5</v>
      </c>
      <c r="D19" s="23">
        <f>Dépenses!C7</f>
        <v>0</v>
      </c>
    </row>
    <row r="20" spans="2:6" x14ac:dyDescent="0.3">
      <c r="D20" s="160">
        <f>D17-D19</f>
        <v>0</v>
      </c>
    </row>
  </sheetData>
  <sheetProtection algorithmName="SHA-512" hashValue="NkKUwCYO8rHYPnfZOf/tULXWvxhWxjhVvY4/ATTl9HLa9Yn6Y99ToC9CiMtWHtvCgZJW/9kZvT4nDTbC3C5XTw==" saltValue="j0no3OPqcwfU81fu9xedDQ==" spinCount="100000" sheet="1" objects="1" scenarios="1"/>
  <mergeCells count="6">
    <mergeCell ref="B9:F9"/>
    <mergeCell ref="B2:F2"/>
    <mergeCell ref="C4:F4"/>
    <mergeCell ref="C5:F5"/>
    <mergeCell ref="C6:F6"/>
    <mergeCell ref="B3:F3"/>
  </mergeCells>
  <conditionalFormatting sqref="C6:F6">
    <cfRule type="cellIs" dxfId="2" priority="6" operator="greaterThan">
      <formula>200000</formula>
    </cfRule>
  </conditionalFormatting>
  <conditionalFormatting sqref="E11:E16">
    <cfRule type="cellIs" dxfId="1" priority="8" operator="greaterThan">
      <formula>0.8</formula>
    </cfRule>
    <cfRule type="cellIs" dxfId="0" priority="9" operator="greaterThan">
      <formula>80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BB35-DBA6-43EE-B5C8-36EEB00E40F1}">
  <dimension ref="B1:N45"/>
  <sheetViews>
    <sheetView workbookViewId="0">
      <selection activeCell="C14" sqref="C14"/>
    </sheetView>
  </sheetViews>
  <sheetFormatPr baseColWidth="10" defaultColWidth="11.44140625" defaultRowHeight="14.4" x14ac:dyDescent="0.3"/>
  <cols>
    <col min="1" max="1" width="1.33203125" customWidth="1"/>
    <col min="2" max="2" width="66.44140625" style="3" customWidth="1"/>
    <col min="3" max="3" width="25.6640625" style="3" customWidth="1"/>
    <col min="4" max="4" width="20.6640625" style="3" customWidth="1"/>
    <col min="5" max="5" width="19.33203125" style="3" bestFit="1" customWidth="1"/>
    <col min="6" max="8" width="16.6640625" style="3" customWidth="1"/>
    <col min="9" max="9" width="20" style="3" customWidth="1"/>
    <col min="10" max="10" width="62.109375" style="3" customWidth="1"/>
    <col min="11" max="11" width="16.88671875" customWidth="1"/>
    <col min="12" max="12" width="18" customWidth="1"/>
    <col min="13" max="13" width="21.44140625" customWidth="1"/>
    <col min="14" max="14" width="21.5546875" customWidth="1"/>
    <col min="15" max="15" width="26.88671875" customWidth="1"/>
    <col min="258" max="258" width="76.33203125" customWidth="1"/>
    <col min="259" max="259" width="25.6640625" customWidth="1"/>
    <col min="260" max="260" width="20.6640625" customWidth="1"/>
    <col min="261" max="261" width="19.33203125" bestFit="1" customWidth="1"/>
    <col min="262" max="264" width="16.6640625" customWidth="1"/>
    <col min="265" max="265" width="20" customWidth="1"/>
    <col min="266" max="266" width="68.6640625" customWidth="1"/>
    <col min="267" max="267" width="16.88671875" customWidth="1"/>
    <col min="268" max="268" width="18" customWidth="1"/>
    <col min="269" max="269" width="21.44140625" customWidth="1"/>
    <col min="270" max="270" width="21.5546875" customWidth="1"/>
    <col min="271" max="271" width="26.88671875" customWidth="1"/>
    <col min="514" max="514" width="76.33203125" customWidth="1"/>
    <col min="515" max="515" width="25.6640625" customWidth="1"/>
    <col min="516" max="516" width="20.6640625" customWidth="1"/>
    <col min="517" max="517" width="19.33203125" bestFit="1" customWidth="1"/>
    <col min="518" max="520" width="16.6640625" customWidth="1"/>
    <col min="521" max="521" width="20" customWidth="1"/>
    <col min="522" max="522" width="68.6640625" customWidth="1"/>
    <col min="523" max="523" width="16.88671875" customWidth="1"/>
    <col min="524" max="524" width="18" customWidth="1"/>
    <col min="525" max="525" width="21.44140625" customWidth="1"/>
    <col min="526" max="526" width="21.5546875" customWidth="1"/>
    <col min="527" max="527" width="26.88671875" customWidth="1"/>
    <col min="770" max="770" width="76.33203125" customWidth="1"/>
    <col min="771" max="771" width="25.6640625" customWidth="1"/>
    <col min="772" max="772" width="20.6640625" customWidth="1"/>
    <col min="773" max="773" width="19.33203125" bestFit="1" customWidth="1"/>
    <col min="774" max="776" width="16.6640625" customWidth="1"/>
    <col min="777" max="777" width="20" customWidth="1"/>
    <col min="778" max="778" width="68.6640625" customWidth="1"/>
    <col min="779" max="779" width="16.88671875" customWidth="1"/>
    <col min="780" max="780" width="18" customWidth="1"/>
    <col min="781" max="781" width="21.44140625" customWidth="1"/>
    <col min="782" max="782" width="21.5546875" customWidth="1"/>
    <col min="783" max="783" width="26.88671875" customWidth="1"/>
    <col min="1026" max="1026" width="76.33203125" customWidth="1"/>
    <col min="1027" max="1027" width="25.6640625" customWidth="1"/>
    <col min="1028" max="1028" width="20.6640625" customWidth="1"/>
    <col min="1029" max="1029" width="19.33203125" bestFit="1" customWidth="1"/>
    <col min="1030" max="1032" width="16.6640625" customWidth="1"/>
    <col min="1033" max="1033" width="20" customWidth="1"/>
    <col min="1034" max="1034" width="68.6640625" customWidth="1"/>
    <col min="1035" max="1035" width="16.88671875" customWidth="1"/>
    <col min="1036" max="1036" width="18" customWidth="1"/>
    <col min="1037" max="1037" width="21.44140625" customWidth="1"/>
    <col min="1038" max="1038" width="21.5546875" customWidth="1"/>
    <col min="1039" max="1039" width="26.88671875" customWidth="1"/>
    <col min="1282" max="1282" width="76.33203125" customWidth="1"/>
    <col min="1283" max="1283" width="25.6640625" customWidth="1"/>
    <col min="1284" max="1284" width="20.6640625" customWidth="1"/>
    <col min="1285" max="1285" width="19.33203125" bestFit="1" customWidth="1"/>
    <col min="1286" max="1288" width="16.6640625" customWidth="1"/>
    <col min="1289" max="1289" width="20" customWidth="1"/>
    <col min="1290" max="1290" width="68.6640625" customWidth="1"/>
    <col min="1291" max="1291" width="16.88671875" customWidth="1"/>
    <col min="1292" max="1292" width="18" customWidth="1"/>
    <col min="1293" max="1293" width="21.44140625" customWidth="1"/>
    <col min="1294" max="1294" width="21.5546875" customWidth="1"/>
    <col min="1295" max="1295" width="26.88671875" customWidth="1"/>
    <col min="1538" max="1538" width="76.33203125" customWidth="1"/>
    <col min="1539" max="1539" width="25.6640625" customWidth="1"/>
    <col min="1540" max="1540" width="20.6640625" customWidth="1"/>
    <col min="1541" max="1541" width="19.33203125" bestFit="1" customWidth="1"/>
    <col min="1542" max="1544" width="16.6640625" customWidth="1"/>
    <col min="1545" max="1545" width="20" customWidth="1"/>
    <col min="1546" max="1546" width="68.6640625" customWidth="1"/>
    <col min="1547" max="1547" width="16.88671875" customWidth="1"/>
    <col min="1548" max="1548" width="18" customWidth="1"/>
    <col min="1549" max="1549" width="21.44140625" customWidth="1"/>
    <col min="1550" max="1550" width="21.5546875" customWidth="1"/>
    <col min="1551" max="1551" width="26.88671875" customWidth="1"/>
    <col min="1794" max="1794" width="76.33203125" customWidth="1"/>
    <col min="1795" max="1795" width="25.6640625" customWidth="1"/>
    <col min="1796" max="1796" width="20.6640625" customWidth="1"/>
    <col min="1797" max="1797" width="19.33203125" bestFit="1" customWidth="1"/>
    <col min="1798" max="1800" width="16.6640625" customWidth="1"/>
    <col min="1801" max="1801" width="20" customWidth="1"/>
    <col min="1802" max="1802" width="68.6640625" customWidth="1"/>
    <col min="1803" max="1803" width="16.88671875" customWidth="1"/>
    <col min="1804" max="1804" width="18" customWidth="1"/>
    <col min="1805" max="1805" width="21.44140625" customWidth="1"/>
    <col min="1806" max="1806" width="21.5546875" customWidth="1"/>
    <col min="1807" max="1807" width="26.88671875" customWidth="1"/>
    <col min="2050" max="2050" width="76.33203125" customWidth="1"/>
    <col min="2051" max="2051" width="25.6640625" customWidth="1"/>
    <col min="2052" max="2052" width="20.6640625" customWidth="1"/>
    <col min="2053" max="2053" width="19.33203125" bestFit="1" customWidth="1"/>
    <col min="2054" max="2056" width="16.6640625" customWidth="1"/>
    <col min="2057" max="2057" width="20" customWidth="1"/>
    <col min="2058" max="2058" width="68.6640625" customWidth="1"/>
    <col min="2059" max="2059" width="16.88671875" customWidth="1"/>
    <col min="2060" max="2060" width="18" customWidth="1"/>
    <col min="2061" max="2061" width="21.44140625" customWidth="1"/>
    <col min="2062" max="2062" width="21.5546875" customWidth="1"/>
    <col min="2063" max="2063" width="26.88671875" customWidth="1"/>
    <col min="2306" max="2306" width="76.33203125" customWidth="1"/>
    <col min="2307" max="2307" width="25.6640625" customWidth="1"/>
    <col min="2308" max="2308" width="20.6640625" customWidth="1"/>
    <col min="2309" max="2309" width="19.33203125" bestFit="1" customWidth="1"/>
    <col min="2310" max="2312" width="16.6640625" customWidth="1"/>
    <col min="2313" max="2313" width="20" customWidth="1"/>
    <col min="2314" max="2314" width="68.6640625" customWidth="1"/>
    <col min="2315" max="2315" width="16.88671875" customWidth="1"/>
    <col min="2316" max="2316" width="18" customWidth="1"/>
    <col min="2317" max="2317" width="21.44140625" customWidth="1"/>
    <col min="2318" max="2318" width="21.5546875" customWidth="1"/>
    <col min="2319" max="2319" width="26.88671875" customWidth="1"/>
    <col min="2562" max="2562" width="76.33203125" customWidth="1"/>
    <col min="2563" max="2563" width="25.6640625" customWidth="1"/>
    <col min="2564" max="2564" width="20.6640625" customWidth="1"/>
    <col min="2565" max="2565" width="19.33203125" bestFit="1" customWidth="1"/>
    <col min="2566" max="2568" width="16.6640625" customWidth="1"/>
    <col min="2569" max="2569" width="20" customWidth="1"/>
    <col min="2570" max="2570" width="68.6640625" customWidth="1"/>
    <col min="2571" max="2571" width="16.88671875" customWidth="1"/>
    <col min="2572" max="2572" width="18" customWidth="1"/>
    <col min="2573" max="2573" width="21.44140625" customWidth="1"/>
    <col min="2574" max="2574" width="21.5546875" customWidth="1"/>
    <col min="2575" max="2575" width="26.88671875" customWidth="1"/>
    <col min="2818" max="2818" width="76.33203125" customWidth="1"/>
    <col min="2819" max="2819" width="25.6640625" customWidth="1"/>
    <col min="2820" max="2820" width="20.6640625" customWidth="1"/>
    <col min="2821" max="2821" width="19.33203125" bestFit="1" customWidth="1"/>
    <col min="2822" max="2824" width="16.6640625" customWidth="1"/>
    <col min="2825" max="2825" width="20" customWidth="1"/>
    <col min="2826" max="2826" width="68.6640625" customWidth="1"/>
    <col min="2827" max="2827" width="16.88671875" customWidth="1"/>
    <col min="2828" max="2828" width="18" customWidth="1"/>
    <col min="2829" max="2829" width="21.44140625" customWidth="1"/>
    <col min="2830" max="2830" width="21.5546875" customWidth="1"/>
    <col min="2831" max="2831" width="26.88671875" customWidth="1"/>
    <col min="3074" max="3074" width="76.33203125" customWidth="1"/>
    <col min="3075" max="3075" width="25.6640625" customWidth="1"/>
    <col min="3076" max="3076" width="20.6640625" customWidth="1"/>
    <col min="3077" max="3077" width="19.33203125" bestFit="1" customWidth="1"/>
    <col min="3078" max="3080" width="16.6640625" customWidth="1"/>
    <col min="3081" max="3081" width="20" customWidth="1"/>
    <col min="3082" max="3082" width="68.6640625" customWidth="1"/>
    <col min="3083" max="3083" width="16.88671875" customWidth="1"/>
    <col min="3084" max="3084" width="18" customWidth="1"/>
    <col min="3085" max="3085" width="21.44140625" customWidth="1"/>
    <col min="3086" max="3086" width="21.5546875" customWidth="1"/>
    <col min="3087" max="3087" width="26.88671875" customWidth="1"/>
    <col min="3330" max="3330" width="76.33203125" customWidth="1"/>
    <col min="3331" max="3331" width="25.6640625" customWidth="1"/>
    <col min="3332" max="3332" width="20.6640625" customWidth="1"/>
    <col min="3333" max="3333" width="19.33203125" bestFit="1" customWidth="1"/>
    <col min="3334" max="3336" width="16.6640625" customWidth="1"/>
    <col min="3337" max="3337" width="20" customWidth="1"/>
    <col min="3338" max="3338" width="68.6640625" customWidth="1"/>
    <col min="3339" max="3339" width="16.88671875" customWidth="1"/>
    <col min="3340" max="3340" width="18" customWidth="1"/>
    <col min="3341" max="3341" width="21.44140625" customWidth="1"/>
    <col min="3342" max="3342" width="21.5546875" customWidth="1"/>
    <col min="3343" max="3343" width="26.88671875" customWidth="1"/>
    <col min="3586" max="3586" width="76.33203125" customWidth="1"/>
    <col min="3587" max="3587" width="25.6640625" customWidth="1"/>
    <col min="3588" max="3588" width="20.6640625" customWidth="1"/>
    <col min="3589" max="3589" width="19.33203125" bestFit="1" customWidth="1"/>
    <col min="3590" max="3592" width="16.6640625" customWidth="1"/>
    <col min="3593" max="3593" width="20" customWidth="1"/>
    <col min="3594" max="3594" width="68.6640625" customWidth="1"/>
    <col min="3595" max="3595" width="16.88671875" customWidth="1"/>
    <col min="3596" max="3596" width="18" customWidth="1"/>
    <col min="3597" max="3597" width="21.44140625" customWidth="1"/>
    <col min="3598" max="3598" width="21.5546875" customWidth="1"/>
    <col min="3599" max="3599" width="26.88671875" customWidth="1"/>
    <col min="3842" max="3842" width="76.33203125" customWidth="1"/>
    <col min="3843" max="3843" width="25.6640625" customWidth="1"/>
    <col min="3844" max="3844" width="20.6640625" customWidth="1"/>
    <col min="3845" max="3845" width="19.33203125" bestFit="1" customWidth="1"/>
    <col min="3846" max="3848" width="16.6640625" customWidth="1"/>
    <col min="3849" max="3849" width="20" customWidth="1"/>
    <col min="3850" max="3850" width="68.6640625" customWidth="1"/>
    <col min="3851" max="3851" width="16.88671875" customWidth="1"/>
    <col min="3852" max="3852" width="18" customWidth="1"/>
    <col min="3853" max="3853" width="21.44140625" customWidth="1"/>
    <col min="3854" max="3854" width="21.5546875" customWidth="1"/>
    <col min="3855" max="3855" width="26.88671875" customWidth="1"/>
    <col min="4098" max="4098" width="76.33203125" customWidth="1"/>
    <col min="4099" max="4099" width="25.6640625" customWidth="1"/>
    <col min="4100" max="4100" width="20.6640625" customWidth="1"/>
    <col min="4101" max="4101" width="19.33203125" bestFit="1" customWidth="1"/>
    <col min="4102" max="4104" width="16.6640625" customWidth="1"/>
    <col min="4105" max="4105" width="20" customWidth="1"/>
    <col min="4106" max="4106" width="68.6640625" customWidth="1"/>
    <col min="4107" max="4107" width="16.88671875" customWidth="1"/>
    <col min="4108" max="4108" width="18" customWidth="1"/>
    <col min="4109" max="4109" width="21.44140625" customWidth="1"/>
    <col min="4110" max="4110" width="21.5546875" customWidth="1"/>
    <col min="4111" max="4111" width="26.88671875" customWidth="1"/>
    <col min="4354" max="4354" width="76.33203125" customWidth="1"/>
    <col min="4355" max="4355" width="25.6640625" customWidth="1"/>
    <col min="4356" max="4356" width="20.6640625" customWidth="1"/>
    <col min="4357" max="4357" width="19.33203125" bestFit="1" customWidth="1"/>
    <col min="4358" max="4360" width="16.6640625" customWidth="1"/>
    <col min="4361" max="4361" width="20" customWidth="1"/>
    <col min="4362" max="4362" width="68.6640625" customWidth="1"/>
    <col min="4363" max="4363" width="16.88671875" customWidth="1"/>
    <col min="4364" max="4364" width="18" customWidth="1"/>
    <col min="4365" max="4365" width="21.44140625" customWidth="1"/>
    <col min="4366" max="4366" width="21.5546875" customWidth="1"/>
    <col min="4367" max="4367" width="26.88671875" customWidth="1"/>
    <col min="4610" max="4610" width="76.33203125" customWidth="1"/>
    <col min="4611" max="4611" width="25.6640625" customWidth="1"/>
    <col min="4612" max="4612" width="20.6640625" customWidth="1"/>
    <col min="4613" max="4613" width="19.33203125" bestFit="1" customWidth="1"/>
    <col min="4614" max="4616" width="16.6640625" customWidth="1"/>
    <col min="4617" max="4617" width="20" customWidth="1"/>
    <col min="4618" max="4618" width="68.6640625" customWidth="1"/>
    <col min="4619" max="4619" width="16.88671875" customWidth="1"/>
    <col min="4620" max="4620" width="18" customWidth="1"/>
    <col min="4621" max="4621" width="21.44140625" customWidth="1"/>
    <col min="4622" max="4622" width="21.5546875" customWidth="1"/>
    <col min="4623" max="4623" width="26.88671875" customWidth="1"/>
    <col min="4866" max="4866" width="76.33203125" customWidth="1"/>
    <col min="4867" max="4867" width="25.6640625" customWidth="1"/>
    <col min="4868" max="4868" width="20.6640625" customWidth="1"/>
    <col min="4869" max="4869" width="19.33203125" bestFit="1" customWidth="1"/>
    <col min="4870" max="4872" width="16.6640625" customWidth="1"/>
    <col min="4873" max="4873" width="20" customWidth="1"/>
    <col min="4874" max="4874" width="68.6640625" customWidth="1"/>
    <col min="4875" max="4875" width="16.88671875" customWidth="1"/>
    <col min="4876" max="4876" width="18" customWidth="1"/>
    <col min="4877" max="4877" width="21.44140625" customWidth="1"/>
    <col min="4878" max="4878" width="21.5546875" customWidth="1"/>
    <col min="4879" max="4879" width="26.88671875" customWidth="1"/>
    <col min="5122" max="5122" width="76.33203125" customWidth="1"/>
    <col min="5123" max="5123" width="25.6640625" customWidth="1"/>
    <col min="5124" max="5124" width="20.6640625" customWidth="1"/>
    <col min="5125" max="5125" width="19.33203125" bestFit="1" customWidth="1"/>
    <col min="5126" max="5128" width="16.6640625" customWidth="1"/>
    <col min="5129" max="5129" width="20" customWidth="1"/>
    <col min="5130" max="5130" width="68.6640625" customWidth="1"/>
    <col min="5131" max="5131" width="16.88671875" customWidth="1"/>
    <col min="5132" max="5132" width="18" customWidth="1"/>
    <col min="5133" max="5133" width="21.44140625" customWidth="1"/>
    <col min="5134" max="5134" width="21.5546875" customWidth="1"/>
    <col min="5135" max="5135" width="26.88671875" customWidth="1"/>
    <col min="5378" max="5378" width="76.33203125" customWidth="1"/>
    <col min="5379" max="5379" width="25.6640625" customWidth="1"/>
    <col min="5380" max="5380" width="20.6640625" customWidth="1"/>
    <col min="5381" max="5381" width="19.33203125" bestFit="1" customWidth="1"/>
    <col min="5382" max="5384" width="16.6640625" customWidth="1"/>
    <col min="5385" max="5385" width="20" customWidth="1"/>
    <col min="5386" max="5386" width="68.6640625" customWidth="1"/>
    <col min="5387" max="5387" width="16.88671875" customWidth="1"/>
    <col min="5388" max="5388" width="18" customWidth="1"/>
    <col min="5389" max="5389" width="21.44140625" customWidth="1"/>
    <col min="5390" max="5390" width="21.5546875" customWidth="1"/>
    <col min="5391" max="5391" width="26.88671875" customWidth="1"/>
    <col min="5634" max="5634" width="76.33203125" customWidth="1"/>
    <col min="5635" max="5635" width="25.6640625" customWidth="1"/>
    <col min="5636" max="5636" width="20.6640625" customWidth="1"/>
    <col min="5637" max="5637" width="19.33203125" bestFit="1" customWidth="1"/>
    <col min="5638" max="5640" width="16.6640625" customWidth="1"/>
    <col min="5641" max="5641" width="20" customWidth="1"/>
    <col min="5642" max="5642" width="68.6640625" customWidth="1"/>
    <col min="5643" max="5643" width="16.88671875" customWidth="1"/>
    <col min="5644" max="5644" width="18" customWidth="1"/>
    <col min="5645" max="5645" width="21.44140625" customWidth="1"/>
    <col min="5646" max="5646" width="21.5546875" customWidth="1"/>
    <col min="5647" max="5647" width="26.88671875" customWidth="1"/>
    <col min="5890" max="5890" width="76.33203125" customWidth="1"/>
    <col min="5891" max="5891" width="25.6640625" customWidth="1"/>
    <col min="5892" max="5892" width="20.6640625" customWidth="1"/>
    <col min="5893" max="5893" width="19.33203125" bestFit="1" customWidth="1"/>
    <col min="5894" max="5896" width="16.6640625" customWidth="1"/>
    <col min="5897" max="5897" width="20" customWidth="1"/>
    <col min="5898" max="5898" width="68.6640625" customWidth="1"/>
    <col min="5899" max="5899" width="16.88671875" customWidth="1"/>
    <col min="5900" max="5900" width="18" customWidth="1"/>
    <col min="5901" max="5901" width="21.44140625" customWidth="1"/>
    <col min="5902" max="5902" width="21.5546875" customWidth="1"/>
    <col min="5903" max="5903" width="26.88671875" customWidth="1"/>
    <col min="6146" max="6146" width="76.33203125" customWidth="1"/>
    <col min="6147" max="6147" width="25.6640625" customWidth="1"/>
    <col min="6148" max="6148" width="20.6640625" customWidth="1"/>
    <col min="6149" max="6149" width="19.33203125" bestFit="1" customWidth="1"/>
    <col min="6150" max="6152" width="16.6640625" customWidth="1"/>
    <col min="6153" max="6153" width="20" customWidth="1"/>
    <col min="6154" max="6154" width="68.6640625" customWidth="1"/>
    <col min="6155" max="6155" width="16.88671875" customWidth="1"/>
    <col min="6156" max="6156" width="18" customWidth="1"/>
    <col min="6157" max="6157" width="21.44140625" customWidth="1"/>
    <col min="6158" max="6158" width="21.5546875" customWidth="1"/>
    <col min="6159" max="6159" width="26.88671875" customWidth="1"/>
    <col min="6402" max="6402" width="76.33203125" customWidth="1"/>
    <col min="6403" max="6403" width="25.6640625" customWidth="1"/>
    <col min="6404" max="6404" width="20.6640625" customWidth="1"/>
    <col min="6405" max="6405" width="19.33203125" bestFit="1" customWidth="1"/>
    <col min="6406" max="6408" width="16.6640625" customWidth="1"/>
    <col min="6409" max="6409" width="20" customWidth="1"/>
    <col min="6410" max="6410" width="68.6640625" customWidth="1"/>
    <col min="6411" max="6411" width="16.88671875" customWidth="1"/>
    <col min="6412" max="6412" width="18" customWidth="1"/>
    <col min="6413" max="6413" width="21.44140625" customWidth="1"/>
    <col min="6414" max="6414" width="21.5546875" customWidth="1"/>
    <col min="6415" max="6415" width="26.88671875" customWidth="1"/>
    <col min="6658" max="6658" width="76.33203125" customWidth="1"/>
    <col min="6659" max="6659" width="25.6640625" customWidth="1"/>
    <col min="6660" max="6660" width="20.6640625" customWidth="1"/>
    <col min="6661" max="6661" width="19.33203125" bestFit="1" customWidth="1"/>
    <col min="6662" max="6664" width="16.6640625" customWidth="1"/>
    <col min="6665" max="6665" width="20" customWidth="1"/>
    <col min="6666" max="6666" width="68.6640625" customWidth="1"/>
    <col min="6667" max="6667" width="16.88671875" customWidth="1"/>
    <col min="6668" max="6668" width="18" customWidth="1"/>
    <col min="6669" max="6669" width="21.44140625" customWidth="1"/>
    <col min="6670" max="6670" width="21.5546875" customWidth="1"/>
    <col min="6671" max="6671" width="26.88671875" customWidth="1"/>
    <col min="6914" max="6914" width="76.33203125" customWidth="1"/>
    <col min="6915" max="6915" width="25.6640625" customWidth="1"/>
    <col min="6916" max="6916" width="20.6640625" customWidth="1"/>
    <col min="6917" max="6917" width="19.33203125" bestFit="1" customWidth="1"/>
    <col min="6918" max="6920" width="16.6640625" customWidth="1"/>
    <col min="6921" max="6921" width="20" customWidth="1"/>
    <col min="6922" max="6922" width="68.6640625" customWidth="1"/>
    <col min="6923" max="6923" width="16.88671875" customWidth="1"/>
    <col min="6924" max="6924" width="18" customWidth="1"/>
    <col min="6925" max="6925" width="21.44140625" customWidth="1"/>
    <col min="6926" max="6926" width="21.5546875" customWidth="1"/>
    <col min="6927" max="6927" width="26.88671875" customWidth="1"/>
    <col min="7170" max="7170" width="76.33203125" customWidth="1"/>
    <col min="7171" max="7171" width="25.6640625" customWidth="1"/>
    <col min="7172" max="7172" width="20.6640625" customWidth="1"/>
    <col min="7173" max="7173" width="19.33203125" bestFit="1" customWidth="1"/>
    <col min="7174" max="7176" width="16.6640625" customWidth="1"/>
    <col min="7177" max="7177" width="20" customWidth="1"/>
    <col min="7178" max="7178" width="68.6640625" customWidth="1"/>
    <col min="7179" max="7179" width="16.88671875" customWidth="1"/>
    <col min="7180" max="7180" width="18" customWidth="1"/>
    <col min="7181" max="7181" width="21.44140625" customWidth="1"/>
    <col min="7182" max="7182" width="21.5546875" customWidth="1"/>
    <col min="7183" max="7183" width="26.88671875" customWidth="1"/>
    <col min="7426" max="7426" width="76.33203125" customWidth="1"/>
    <col min="7427" max="7427" width="25.6640625" customWidth="1"/>
    <col min="7428" max="7428" width="20.6640625" customWidth="1"/>
    <col min="7429" max="7429" width="19.33203125" bestFit="1" customWidth="1"/>
    <col min="7430" max="7432" width="16.6640625" customWidth="1"/>
    <col min="7433" max="7433" width="20" customWidth="1"/>
    <col min="7434" max="7434" width="68.6640625" customWidth="1"/>
    <col min="7435" max="7435" width="16.88671875" customWidth="1"/>
    <col min="7436" max="7436" width="18" customWidth="1"/>
    <col min="7437" max="7437" width="21.44140625" customWidth="1"/>
    <col min="7438" max="7438" width="21.5546875" customWidth="1"/>
    <col min="7439" max="7439" width="26.88671875" customWidth="1"/>
    <col min="7682" max="7682" width="76.33203125" customWidth="1"/>
    <col min="7683" max="7683" width="25.6640625" customWidth="1"/>
    <col min="7684" max="7684" width="20.6640625" customWidth="1"/>
    <col min="7685" max="7685" width="19.33203125" bestFit="1" customWidth="1"/>
    <col min="7686" max="7688" width="16.6640625" customWidth="1"/>
    <col min="7689" max="7689" width="20" customWidth="1"/>
    <col min="7690" max="7690" width="68.6640625" customWidth="1"/>
    <col min="7691" max="7691" width="16.88671875" customWidth="1"/>
    <col min="7692" max="7692" width="18" customWidth="1"/>
    <col min="7693" max="7693" width="21.44140625" customWidth="1"/>
    <col min="7694" max="7694" width="21.5546875" customWidth="1"/>
    <col min="7695" max="7695" width="26.88671875" customWidth="1"/>
    <col min="7938" max="7938" width="76.33203125" customWidth="1"/>
    <col min="7939" max="7939" width="25.6640625" customWidth="1"/>
    <col min="7940" max="7940" width="20.6640625" customWidth="1"/>
    <col min="7941" max="7941" width="19.33203125" bestFit="1" customWidth="1"/>
    <col min="7942" max="7944" width="16.6640625" customWidth="1"/>
    <col min="7945" max="7945" width="20" customWidth="1"/>
    <col min="7946" max="7946" width="68.6640625" customWidth="1"/>
    <col min="7947" max="7947" width="16.88671875" customWidth="1"/>
    <col min="7948" max="7948" width="18" customWidth="1"/>
    <col min="7949" max="7949" width="21.44140625" customWidth="1"/>
    <col min="7950" max="7950" width="21.5546875" customWidth="1"/>
    <col min="7951" max="7951" width="26.88671875" customWidth="1"/>
    <col min="8194" max="8194" width="76.33203125" customWidth="1"/>
    <col min="8195" max="8195" width="25.6640625" customWidth="1"/>
    <col min="8196" max="8196" width="20.6640625" customWidth="1"/>
    <col min="8197" max="8197" width="19.33203125" bestFit="1" customWidth="1"/>
    <col min="8198" max="8200" width="16.6640625" customWidth="1"/>
    <col min="8201" max="8201" width="20" customWidth="1"/>
    <col min="8202" max="8202" width="68.6640625" customWidth="1"/>
    <col min="8203" max="8203" width="16.88671875" customWidth="1"/>
    <col min="8204" max="8204" width="18" customWidth="1"/>
    <col min="8205" max="8205" width="21.44140625" customWidth="1"/>
    <col min="8206" max="8206" width="21.5546875" customWidth="1"/>
    <col min="8207" max="8207" width="26.88671875" customWidth="1"/>
    <col min="8450" max="8450" width="76.33203125" customWidth="1"/>
    <col min="8451" max="8451" width="25.6640625" customWidth="1"/>
    <col min="8452" max="8452" width="20.6640625" customWidth="1"/>
    <col min="8453" max="8453" width="19.33203125" bestFit="1" customWidth="1"/>
    <col min="8454" max="8456" width="16.6640625" customWidth="1"/>
    <col min="8457" max="8457" width="20" customWidth="1"/>
    <col min="8458" max="8458" width="68.6640625" customWidth="1"/>
    <col min="8459" max="8459" width="16.88671875" customWidth="1"/>
    <col min="8460" max="8460" width="18" customWidth="1"/>
    <col min="8461" max="8461" width="21.44140625" customWidth="1"/>
    <col min="8462" max="8462" width="21.5546875" customWidth="1"/>
    <col min="8463" max="8463" width="26.88671875" customWidth="1"/>
    <col min="8706" max="8706" width="76.33203125" customWidth="1"/>
    <col min="8707" max="8707" width="25.6640625" customWidth="1"/>
    <col min="8708" max="8708" width="20.6640625" customWidth="1"/>
    <col min="8709" max="8709" width="19.33203125" bestFit="1" customWidth="1"/>
    <col min="8710" max="8712" width="16.6640625" customWidth="1"/>
    <col min="8713" max="8713" width="20" customWidth="1"/>
    <col min="8714" max="8714" width="68.6640625" customWidth="1"/>
    <col min="8715" max="8715" width="16.88671875" customWidth="1"/>
    <col min="8716" max="8716" width="18" customWidth="1"/>
    <col min="8717" max="8717" width="21.44140625" customWidth="1"/>
    <col min="8718" max="8718" width="21.5546875" customWidth="1"/>
    <col min="8719" max="8719" width="26.88671875" customWidth="1"/>
    <col min="8962" max="8962" width="76.33203125" customWidth="1"/>
    <col min="8963" max="8963" width="25.6640625" customWidth="1"/>
    <col min="8964" max="8964" width="20.6640625" customWidth="1"/>
    <col min="8965" max="8965" width="19.33203125" bestFit="1" customWidth="1"/>
    <col min="8966" max="8968" width="16.6640625" customWidth="1"/>
    <col min="8969" max="8969" width="20" customWidth="1"/>
    <col min="8970" max="8970" width="68.6640625" customWidth="1"/>
    <col min="8971" max="8971" width="16.88671875" customWidth="1"/>
    <col min="8972" max="8972" width="18" customWidth="1"/>
    <col min="8973" max="8973" width="21.44140625" customWidth="1"/>
    <col min="8974" max="8974" width="21.5546875" customWidth="1"/>
    <col min="8975" max="8975" width="26.88671875" customWidth="1"/>
    <col min="9218" max="9218" width="76.33203125" customWidth="1"/>
    <col min="9219" max="9219" width="25.6640625" customWidth="1"/>
    <col min="9220" max="9220" width="20.6640625" customWidth="1"/>
    <col min="9221" max="9221" width="19.33203125" bestFit="1" customWidth="1"/>
    <col min="9222" max="9224" width="16.6640625" customWidth="1"/>
    <col min="9225" max="9225" width="20" customWidth="1"/>
    <col min="9226" max="9226" width="68.6640625" customWidth="1"/>
    <col min="9227" max="9227" width="16.88671875" customWidth="1"/>
    <col min="9228" max="9228" width="18" customWidth="1"/>
    <col min="9229" max="9229" width="21.44140625" customWidth="1"/>
    <col min="9230" max="9230" width="21.5546875" customWidth="1"/>
    <col min="9231" max="9231" width="26.88671875" customWidth="1"/>
    <col min="9474" max="9474" width="76.33203125" customWidth="1"/>
    <col min="9475" max="9475" width="25.6640625" customWidth="1"/>
    <col min="9476" max="9476" width="20.6640625" customWidth="1"/>
    <col min="9477" max="9477" width="19.33203125" bestFit="1" customWidth="1"/>
    <col min="9478" max="9480" width="16.6640625" customWidth="1"/>
    <col min="9481" max="9481" width="20" customWidth="1"/>
    <col min="9482" max="9482" width="68.6640625" customWidth="1"/>
    <col min="9483" max="9483" width="16.88671875" customWidth="1"/>
    <col min="9484" max="9484" width="18" customWidth="1"/>
    <col min="9485" max="9485" width="21.44140625" customWidth="1"/>
    <col min="9486" max="9486" width="21.5546875" customWidth="1"/>
    <col min="9487" max="9487" width="26.88671875" customWidth="1"/>
    <col min="9730" max="9730" width="76.33203125" customWidth="1"/>
    <col min="9731" max="9731" width="25.6640625" customWidth="1"/>
    <col min="9732" max="9732" width="20.6640625" customWidth="1"/>
    <col min="9733" max="9733" width="19.33203125" bestFit="1" customWidth="1"/>
    <col min="9734" max="9736" width="16.6640625" customWidth="1"/>
    <col min="9737" max="9737" width="20" customWidth="1"/>
    <col min="9738" max="9738" width="68.6640625" customWidth="1"/>
    <col min="9739" max="9739" width="16.88671875" customWidth="1"/>
    <col min="9740" max="9740" width="18" customWidth="1"/>
    <col min="9741" max="9741" width="21.44140625" customWidth="1"/>
    <col min="9742" max="9742" width="21.5546875" customWidth="1"/>
    <col min="9743" max="9743" width="26.88671875" customWidth="1"/>
    <col min="9986" max="9986" width="76.33203125" customWidth="1"/>
    <col min="9987" max="9987" width="25.6640625" customWidth="1"/>
    <col min="9988" max="9988" width="20.6640625" customWidth="1"/>
    <col min="9989" max="9989" width="19.33203125" bestFit="1" customWidth="1"/>
    <col min="9990" max="9992" width="16.6640625" customWidth="1"/>
    <col min="9993" max="9993" width="20" customWidth="1"/>
    <col min="9994" max="9994" width="68.6640625" customWidth="1"/>
    <col min="9995" max="9995" width="16.88671875" customWidth="1"/>
    <col min="9996" max="9996" width="18" customWidth="1"/>
    <col min="9997" max="9997" width="21.44140625" customWidth="1"/>
    <col min="9998" max="9998" width="21.5546875" customWidth="1"/>
    <col min="9999" max="9999" width="26.88671875" customWidth="1"/>
    <col min="10242" max="10242" width="76.33203125" customWidth="1"/>
    <col min="10243" max="10243" width="25.6640625" customWidth="1"/>
    <col min="10244" max="10244" width="20.6640625" customWidth="1"/>
    <col min="10245" max="10245" width="19.33203125" bestFit="1" customWidth="1"/>
    <col min="10246" max="10248" width="16.6640625" customWidth="1"/>
    <col min="10249" max="10249" width="20" customWidth="1"/>
    <col min="10250" max="10250" width="68.6640625" customWidth="1"/>
    <col min="10251" max="10251" width="16.88671875" customWidth="1"/>
    <col min="10252" max="10252" width="18" customWidth="1"/>
    <col min="10253" max="10253" width="21.44140625" customWidth="1"/>
    <col min="10254" max="10254" width="21.5546875" customWidth="1"/>
    <col min="10255" max="10255" width="26.88671875" customWidth="1"/>
    <col min="10498" max="10498" width="76.33203125" customWidth="1"/>
    <col min="10499" max="10499" width="25.6640625" customWidth="1"/>
    <col min="10500" max="10500" width="20.6640625" customWidth="1"/>
    <col min="10501" max="10501" width="19.33203125" bestFit="1" customWidth="1"/>
    <col min="10502" max="10504" width="16.6640625" customWidth="1"/>
    <col min="10505" max="10505" width="20" customWidth="1"/>
    <col min="10506" max="10506" width="68.6640625" customWidth="1"/>
    <col min="10507" max="10507" width="16.88671875" customWidth="1"/>
    <col min="10508" max="10508" width="18" customWidth="1"/>
    <col min="10509" max="10509" width="21.44140625" customWidth="1"/>
    <col min="10510" max="10510" width="21.5546875" customWidth="1"/>
    <col min="10511" max="10511" width="26.88671875" customWidth="1"/>
    <col min="10754" max="10754" width="76.33203125" customWidth="1"/>
    <col min="10755" max="10755" width="25.6640625" customWidth="1"/>
    <col min="10756" max="10756" width="20.6640625" customWidth="1"/>
    <col min="10757" max="10757" width="19.33203125" bestFit="1" customWidth="1"/>
    <col min="10758" max="10760" width="16.6640625" customWidth="1"/>
    <col min="10761" max="10761" width="20" customWidth="1"/>
    <col min="10762" max="10762" width="68.6640625" customWidth="1"/>
    <col min="10763" max="10763" width="16.88671875" customWidth="1"/>
    <col min="10764" max="10764" width="18" customWidth="1"/>
    <col min="10765" max="10765" width="21.44140625" customWidth="1"/>
    <col min="10766" max="10766" width="21.5546875" customWidth="1"/>
    <col min="10767" max="10767" width="26.88671875" customWidth="1"/>
    <col min="11010" max="11010" width="76.33203125" customWidth="1"/>
    <col min="11011" max="11011" width="25.6640625" customWidth="1"/>
    <col min="11012" max="11012" width="20.6640625" customWidth="1"/>
    <col min="11013" max="11013" width="19.33203125" bestFit="1" customWidth="1"/>
    <col min="11014" max="11016" width="16.6640625" customWidth="1"/>
    <col min="11017" max="11017" width="20" customWidth="1"/>
    <col min="11018" max="11018" width="68.6640625" customWidth="1"/>
    <col min="11019" max="11019" width="16.88671875" customWidth="1"/>
    <col min="11020" max="11020" width="18" customWidth="1"/>
    <col min="11021" max="11021" width="21.44140625" customWidth="1"/>
    <col min="11022" max="11022" width="21.5546875" customWidth="1"/>
    <col min="11023" max="11023" width="26.88671875" customWidth="1"/>
    <col min="11266" max="11266" width="76.33203125" customWidth="1"/>
    <col min="11267" max="11267" width="25.6640625" customWidth="1"/>
    <col min="11268" max="11268" width="20.6640625" customWidth="1"/>
    <col min="11269" max="11269" width="19.33203125" bestFit="1" customWidth="1"/>
    <col min="11270" max="11272" width="16.6640625" customWidth="1"/>
    <col min="11273" max="11273" width="20" customWidth="1"/>
    <col min="11274" max="11274" width="68.6640625" customWidth="1"/>
    <col min="11275" max="11275" width="16.88671875" customWidth="1"/>
    <col min="11276" max="11276" width="18" customWidth="1"/>
    <col min="11277" max="11277" width="21.44140625" customWidth="1"/>
    <col min="11278" max="11278" width="21.5546875" customWidth="1"/>
    <col min="11279" max="11279" width="26.88671875" customWidth="1"/>
    <col min="11522" max="11522" width="76.33203125" customWidth="1"/>
    <col min="11523" max="11523" width="25.6640625" customWidth="1"/>
    <col min="11524" max="11524" width="20.6640625" customWidth="1"/>
    <col min="11525" max="11525" width="19.33203125" bestFit="1" customWidth="1"/>
    <col min="11526" max="11528" width="16.6640625" customWidth="1"/>
    <col min="11529" max="11529" width="20" customWidth="1"/>
    <col min="11530" max="11530" width="68.6640625" customWidth="1"/>
    <col min="11531" max="11531" width="16.88671875" customWidth="1"/>
    <col min="11532" max="11532" width="18" customWidth="1"/>
    <col min="11533" max="11533" width="21.44140625" customWidth="1"/>
    <col min="11534" max="11534" width="21.5546875" customWidth="1"/>
    <col min="11535" max="11535" width="26.88671875" customWidth="1"/>
    <col min="11778" max="11778" width="76.33203125" customWidth="1"/>
    <col min="11779" max="11779" width="25.6640625" customWidth="1"/>
    <col min="11780" max="11780" width="20.6640625" customWidth="1"/>
    <col min="11781" max="11781" width="19.33203125" bestFit="1" customWidth="1"/>
    <col min="11782" max="11784" width="16.6640625" customWidth="1"/>
    <col min="11785" max="11785" width="20" customWidth="1"/>
    <col min="11786" max="11786" width="68.6640625" customWidth="1"/>
    <col min="11787" max="11787" width="16.88671875" customWidth="1"/>
    <col min="11788" max="11788" width="18" customWidth="1"/>
    <col min="11789" max="11789" width="21.44140625" customWidth="1"/>
    <col min="11790" max="11790" width="21.5546875" customWidth="1"/>
    <col min="11791" max="11791" width="26.88671875" customWidth="1"/>
    <col min="12034" max="12034" width="76.33203125" customWidth="1"/>
    <col min="12035" max="12035" width="25.6640625" customWidth="1"/>
    <col min="12036" max="12036" width="20.6640625" customWidth="1"/>
    <col min="12037" max="12037" width="19.33203125" bestFit="1" customWidth="1"/>
    <col min="12038" max="12040" width="16.6640625" customWidth="1"/>
    <col min="12041" max="12041" width="20" customWidth="1"/>
    <col min="12042" max="12042" width="68.6640625" customWidth="1"/>
    <col min="12043" max="12043" width="16.88671875" customWidth="1"/>
    <col min="12044" max="12044" width="18" customWidth="1"/>
    <col min="12045" max="12045" width="21.44140625" customWidth="1"/>
    <col min="12046" max="12046" width="21.5546875" customWidth="1"/>
    <col min="12047" max="12047" width="26.88671875" customWidth="1"/>
    <col min="12290" max="12290" width="76.33203125" customWidth="1"/>
    <col min="12291" max="12291" width="25.6640625" customWidth="1"/>
    <col min="12292" max="12292" width="20.6640625" customWidth="1"/>
    <col min="12293" max="12293" width="19.33203125" bestFit="1" customWidth="1"/>
    <col min="12294" max="12296" width="16.6640625" customWidth="1"/>
    <col min="12297" max="12297" width="20" customWidth="1"/>
    <col min="12298" max="12298" width="68.6640625" customWidth="1"/>
    <col min="12299" max="12299" width="16.88671875" customWidth="1"/>
    <col min="12300" max="12300" width="18" customWidth="1"/>
    <col min="12301" max="12301" width="21.44140625" customWidth="1"/>
    <col min="12302" max="12302" width="21.5546875" customWidth="1"/>
    <col min="12303" max="12303" width="26.88671875" customWidth="1"/>
    <col min="12546" max="12546" width="76.33203125" customWidth="1"/>
    <col min="12547" max="12547" width="25.6640625" customWidth="1"/>
    <col min="12548" max="12548" width="20.6640625" customWidth="1"/>
    <col min="12549" max="12549" width="19.33203125" bestFit="1" customWidth="1"/>
    <col min="12550" max="12552" width="16.6640625" customWidth="1"/>
    <col min="12553" max="12553" width="20" customWidth="1"/>
    <col min="12554" max="12554" width="68.6640625" customWidth="1"/>
    <col min="12555" max="12555" width="16.88671875" customWidth="1"/>
    <col min="12556" max="12556" width="18" customWidth="1"/>
    <col min="12557" max="12557" width="21.44140625" customWidth="1"/>
    <col min="12558" max="12558" width="21.5546875" customWidth="1"/>
    <col min="12559" max="12559" width="26.88671875" customWidth="1"/>
    <col min="12802" max="12802" width="76.33203125" customWidth="1"/>
    <col min="12803" max="12803" width="25.6640625" customWidth="1"/>
    <col min="12804" max="12804" width="20.6640625" customWidth="1"/>
    <col min="12805" max="12805" width="19.33203125" bestFit="1" customWidth="1"/>
    <col min="12806" max="12808" width="16.6640625" customWidth="1"/>
    <col min="12809" max="12809" width="20" customWidth="1"/>
    <col min="12810" max="12810" width="68.6640625" customWidth="1"/>
    <col min="12811" max="12811" width="16.88671875" customWidth="1"/>
    <col min="12812" max="12812" width="18" customWidth="1"/>
    <col min="12813" max="12813" width="21.44140625" customWidth="1"/>
    <col min="12814" max="12814" width="21.5546875" customWidth="1"/>
    <col min="12815" max="12815" width="26.88671875" customWidth="1"/>
    <col min="13058" max="13058" width="76.33203125" customWidth="1"/>
    <col min="13059" max="13059" width="25.6640625" customWidth="1"/>
    <col min="13060" max="13060" width="20.6640625" customWidth="1"/>
    <col min="13061" max="13061" width="19.33203125" bestFit="1" customWidth="1"/>
    <col min="13062" max="13064" width="16.6640625" customWidth="1"/>
    <col min="13065" max="13065" width="20" customWidth="1"/>
    <col min="13066" max="13066" width="68.6640625" customWidth="1"/>
    <col min="13067" max="13067" width="16.88671875" customWidth="1"/>
    <col min="13068" max="13068" width="18" customWidth="1"/>
    <col min="13069" max="13069" width="21.44140625" customWidth="1"/>
    <col min="13070" max="13070" width="21.5546875" customWidth="1"/>
    <col min="13071" max="13071" width="26.88671875" customWidth="1"/>
    <col min="13314" max="13314" width="76.33203125" customWidth="1"/>
    <col min="13315" max="13315" width="25.6640625" customWidth="1"/>
    <col min="13316" max="13316" width="20.6640625" customWidth="1"/>
    <col min="13317" max="13317" width="19.33203125" bestFit="1" customWidth="1"/>
    <col min="13318" max="13320" width="16.6640625" customWidth="1"/>
    <col min="13321" max="13321" width="20" customWidth="1"/>
    <col min="13322" max="13322" width="68.6640625" customWidth="1"/>
    <col min="13323" max="13323" width="16.88671875" customWidth="1"/>
    <col min="13324" max="13324" width="18" customWidth="1"/>
    <col min="13325" max="13325" width="21.44140625" customWidth="1"/>
    <col min="13326" max="13326" width="21.5546875" customWidth="1"/>
    <col min="13327" max="13327" width="26.88671875" customWidth="1"/>
    <col min="13570" max="13570" width="76.33203125" customWidth="1"/>
    <col min="13571" max="13571" width="25.6640625" customWidth="1"/>
    <col min="13572" max="13572" width="20.6640625" customWidth="1"/>
    <col min="13573" max="13573" width="19.33203125" bestFit="1" customWidth="1"/>
    <col min="13574" max="13576" width="16.6640625" customWidth="1"/>
    <col min="13577" max="13577" width="20" customWidth="1"/>
    <col min="13578" max="13578" width="68.6640625" customWidth="1"/>
    <col min="13579" max="13579" width="16.88671875" customWidth="1"/>
    <col min="13580" max="13580" width="18" customWidth="1"/>
    <col min="13581" max="13581" width="21.44140625" customWidth="1"/>
    <col min="13582" max="13582" width="21.5546875" customWidth="1"/>
    <col min="13583" max="13583" width="26.88671875" customWidth="1"/>
    <col min="13826" max="13826" width="76.33203125" customWidth="1"/>
    <col min="13827" max="13827" width="25.6640625" customWidth="1"/>
    <col min="13828" max="13828" width="20.6640625" customWidth="1"/>
    <col min="13829" max="13829" width="19.33203125" bestFit="1" customWidth="1"/>
    <col min="13830" max="13832" width="16.6640625" customWidth="1"/>
    <col min="13833" max="13833" width="20" customWidth="1"/>
    <col min="13834" max="13834" width="68.6640625" customWidth="1"/>
    <col min="13835" max="13835" width="16.88671875" customWidth="1"/>
    <col min="13836" max="13836" width="18" customWidth="1"/>
    <col min="13837" max="13837" width="21.44140625" customWidth="1"/>
    <col min="13838" max="13838" width="21.5546875" customWidth="1"/>
    <col min="13839" max="13839" width="26.88671875" customWidth="1"/>
    <col min="14082" max="14082" width="76.33203125" customWidth="1"/>
    <col min="14083" max="14083" width="25.6640625" customWidth="1"/>
    <col min="14084" max="14084" width="20.6640625" customWidth="1"/>
    <col min="14085" max="14085" width="19.33203125" bestFit="1" customWidth="1"/>
    <col min="14086" max="14088" width="16.6640625" customWidth="1"/>
    <col min="14089" max="14089" width="20" customWidth="1"/>
    <col min="14090" max="14090" width="68.6640625" customWidth="1"/>
    <col min="14091" max="14091" width="16.88671875" customWidth="1"/>
    <col min="14092" max="14092" width="18" customWidth="1"/>
    <col min="14093" max="14093" width="21.44140625" customWidth="1"/>
    <col min="14094" max="14094" width="21.5546875" customWidth="1"/>
    <col min="14095" max="14095" width="26.88671875" customWidth="1"/>
    <col min="14338" max="14338" width="76.33203125" customWidth="1"/>
    <col min="14339" max="14339" width="25.6640625" customWidth="1"/>
    <col min="14340" max="14340" width="20.6640625" customWidth="1"/>
    <col min="14341" max="14341" width="19.33203125" bestFit="1" customWidth="1"/>
    <col min="14342" max="14344" width="16.6640625" customWidth="1"/>
    <col min="14345" max="14345" width="20" customWidth="1"/>
    <col min="14346" max="14346" width="68.6640625" customWidth="1"/>
    <col min="14347" max="14347" width="16.88671875" customWidth="1"/>
    <col min="14348" max="14348" width="18" customWidth="1"/>
    <col min="14349" max="14349" width="21.44140625" customWidth="1"/>
    <col min="14350" max="14350" width="21.5546875" customWidth="1"/>
    <col min="14351" max="14351" width="26.88671875" customWidth="1"/>
    <col min="14594" max="14594" width="76.33203125" customWidth="1"/>
    <col min="14595" max="14595" width="25.6640625" customWidth="1"/>
    <col min="14596" max="14596" width="20.6640625" customWidth="1"/>
    <col min="14597" max="14597" width="19.33203125" bestFit="1" customWidth="1"/>
    <col min="14598" max="14600" width="16.6640625" customWidth="1"/>
    <col min="14601" max="14601" width="20" customWidth="1"/>
    <col min="14602" max="14602" width="68.6640625" customWidth="1"/>
    <col min="14603" max="14603" width="16.88671875" customWidth="1"/>
    <col min="14604" max="14604" width="18" customWidth="1"/>
    <col min="14605" max="14605" width="21.44140625" customWidth="1"/>
    <col min="14606" max="14606" width="21.5546875" customWidth="1"/>
    <col min="14607" max="14607" width="26.88671875" customWidth="1"/>
    <col min="14850" max="14850" width="76.33203125" customWidth="1"/>
    <col min="14851" max="14851" width="25.6640625" customWidth="1"/>
    <col min="14852" max="14852" width="20.6640625" customWidth="1"/>
    <col min="14853" max="14853" width="19.33203125" bestFit="1" customWidth="1"/>
    <col min="14854" max="14856" width="16.6640625" customWidth="1"/>
    <col min="14857" max="14857" width="20" customWidth="1"/>
    <col min="14858" max="14858" width="68.6640625" customWidth="1"/>
    <col min="14859" max="14859" width="16.88671875" customWidth="1"/>
    <col min="14860" max="14860" width="18" customWidth="1"/>
    <col min="14861" max="14861" width="21.44140625" customWidth="1"/>
    <col min="14862" max="14862" width="21.5546875" customWidth="1"/>
    <col min="14863" max="14863" width="26.88671875" customWidth="1"/>
    <col min="15106" max="15106" width="76.33203125" customWidth="1"/>
    <col min="15107" max="15107" width="25.6640625" customWidth="1"/>
    <col min="15108" max="15108" width="20.6640625" customWidth="1"/>
    <col min="15109" max="15109" width="19.33203125" bestFit="1" customWidth="1"/>
    <col min="15110" max="15112" width="16.6640625" customWidth="1"/>
    <col min="15113" max="15113" width="20" customWidth="1"/>
    <col min="15114" max="15114" width="68.6640625" customWidth="1"/>
    <col min="15115" max="15115" width="16.88671875" customWidth="1"/>
    <col min="15116" max="15116" width="18" customWidth="1"/>
    <col min="15117" max="15117" width="21.44140625" customWidth="1"/>
    <col min="15118" max="15118" width="21.5546875" customWidth="1"/>
    <col min="15119" max="15119" width="26.88671875" customWidth="1"/>
    <col min="15362" max="15362" width="76.33203125" customWidth="1"/>
    <col min="15363" max="15363" width="25.6640625" customWidth="1"/>
    <col min="15364" max="15364" width="20.6640625" customWidth="1"/>
    <col min="15365" max="15365" width="19.33203125" bestFit="1" customWidth="1"/>
    <col min="15366" max="15368" width="16.6640625" customWidth="1"/>
    <col min="15369" max="15369" width="20" customWidth="1"/>
    <col min="15370" max="15370" width="68.6640625" customWidth="1"/>
    <col min="15371" max="15371" width="16.88671875" customWidth="1"/>
    <col min="15372" max="15372" width="18" customWidth="1"/>
    <col min="15373" max="15373" width="21.44140625" customWidth="1"/>
    <col min="15374" max="15374" width="21.5546875" customWidth="1"/>
    <col min="15375" max="15375" width="26.88671875" customWidth="1"/>
    <col min="15618" max="15618" width="76.33203125" customWidth="1"/>
    <col min="15619" max="15619" width="25.6640625" customWidth="1"/>
    <col min="15620" max="15620" width="20.6640625" customWidth="1"/>
    <col min="15621" max="15621" width="19.33203125" bestFit="1" customWidth="1"/>
    <col min="15622" max="15624" width="16.6640625" customWidth="1"/>
    <col min="15625" max="15625" width="20" customWidth="1"/>
    <col min="15626" max="15626" width="68.6640625" customWidth="1"/>
    <col min="15627" max="15627" width="16.88671875" customWidth="1"/>
    <col min="15628" max="15628" width="18" customWidth="1"/>
    <col min="15629" max="15629" width="21.44140625" customWidth="1"/>
    <col min="15630" max="15630" width="21.5546875" customWidth="1"/>
    <col min="15631" max="15631" width="26.88671875" customWidth="1"/>
    <col min="15874" max="15874" width="76.33203125" customWidth="1"/>
    <col min="15875" max="15875" width="25.6640625" customWidth="1"/>
    <col min="15876" max="15876" width="20.6640625" customWidth="1"/>
    <col min="15877" max="15877" width="19.33203125" bestFit="1" customWidth="1"/>
    <col min="15878" max="15880" width="16.6640625" customWidth="1"/>
    <col min="15881" max="15881" width="20" customWidth="1"/>
    <col min="15882" max="15882" width="68.6640625" customWidth="1"/>
    <col min="15883" max="15883" width="16.88671875" customWidth="1"/>
    <col min="15884" max="15884" width="18" customWidth="1"/>
    <col min="15885" max="15885" width="21.44140625" customWidth="1"/>
    <col min="15886" max="15886" width="21.5546875" customWidth="1"/>
    <col min="15887" max="15887" width="26.88671875" customWidth="1"/>
    <col min="16130" max="16130" width="76.33203125" customWidth="1"/>
    <col min="16131" max="16131" width="25.6640625" customWidth="1"/>
    <col min="16132" max="16132" width="20.6640625" customWidth="1"/>
    <col min="16133" max="16133" width="19.33203125" bestFit="1" customWidth="1"/>
    <col min="16134" max="16136" width="16.6640625" customWidth="1"/>
    <col min="16137" max="16137" width="20" customWidth="1"/>
    <col min="16138" max="16138" width="68.6640625" customWidth="1"/>
    <col min="16139" max="16139" width="16.88671875" customWidth="1"/>
    <col min="16140" max="16140" width="18" customWidth="1"/>
    <col min="16141" max="16141" width="21.44140625" customWidth="1"/>
    <col min="16142" max="16142" width="21.5546875" customWidth="1"/>
    <col min="16143" max="16143" width="26.88671875" customWidth="1"/>
  </cols>
  <sheetData>
    <row r="1" spans="2:14" ht="4.5" customHeight="1" thickBot="1" x14ac:dyDescent="0.35"/>
    <row r="2" spans="2:14" ht="17.399999999999999" x14ac:dyDescent="0.3">
      <c r="B2" s="146" t="s">
        <v>93</v>
      </c>
      <c r="C2" s="147"/>
      <c r="D2" s="147"/>
      <c r="E2" s="147"/>
      <c r="F2" s="147"/>
      <c r="G2" s="147"/>
      <c r="H2" s="147"/>
      <c r="I2" s="147"/>
      <c r="J2" s="148"/>
      <c r="K2" s="48"/>
      <c r="N2" s="49"/>
    </row>
    <row r="3" spans="2:14" ht="18" customHeight="1" thickBot="1" x14ac:dyDescent="0.35">
      <c r="B3" s="74" t="s">
        <v>2</v>
      </c>
      <c r="C3" s="152" t="str">
        <f>Dépenses!C5</f>
        <v>à remplir</v>
      </c>
      <c r="D3" s="152"/>
      <c r="E3" s="152"/>
      <c r="F3" s="152"/>
      <c r="G3" s="152"/>
      <c r="H3" s="152"/>
      <c r="I3" s="152"/>
      <c r="J3" s="153"/>
      <c r="K3" s="48"/>
      <c r="N3" s="49"/>
    </row>
    <row r="4" spans="2:14" ht="18" customHeight="1" x14ac:dyDescent="0.3">
      <c r="B4" s="83"/>
      <c r="C4" s="83"/>
      <c r="D4" s="83"/>
      <c r="E4" s="83"/>
      <c r="F4" s="83"/>
      <c r="G4" s="83"/>
      <c r="H4" s="83"/>
      <c r="I4" s="83"/>
      <c r="J4" s="83"/>
      <c r="K4" s="48"/>
      <c r="N4" s="49"/>
    </row>
    <row r="5" spans="2:14" x14ac:dyDescent="0.3">
      <c r="B5" s="142"/>
      <c r="C5" s="142"/>
      <c r="D5" s="142"/>
      <c r="E5" s="142"/>
      <c r="F5" s="142"/>
      <c r="G5" s="142"/>
      <c r="H5" s="142"/>
      <c r="I5" s="142"/>
      <c r="J5" s="142"/>
    </row>
    <row r="6" spans="2:14" ht="41.4" x14ac:dyDescent="0.3">
      <c r="B6" s="53" t="s">
        <v>94</v>
      </c>
      <c r="C6" s="53" t="s">
        <v>95</v>
      </c>
      <c r="D6" s="54" t="s">
        <v>96</v>
      </c>
      <c r="E6" s="54" t="s">
        <v>97</v>
      </c>
      <c r="F6" s="54" t="s">
        <v>98</v>
      </c>
      <c r="G6" s="54" t="s">
        <v>99</v>
      </c>
      <c r="H6" s="54" t="s">
        <v>100</v>
      </c>
      <c r="I6" s="54" t="s">
        <v>101</v>
      </c>
      <c r="J6" s="54" t="s">
        <v>102</v>
      </c>
    </row>
    <row r="7" spans="2:14" x14ac:dyDescent="0.3">
      <c r="B7" s="50"/>
      <c r="C7" s="55"/>
      <c r="D7" s="61"/>
      <c r="E7" s="55"/>
      <c r="F7" s="61"/>
      <c r="G7" s="55"/>
      <c r="H7" s="55"/>
      <c r="I7" s="67"/>
      <c r="J7" s="56"/>
      <c r="K7" s="51"/>
      <c r="L7" s="51"/>
      <c r="M7" s="51"/>
      <c r="N7" s="51"/>
    </row>
    <row r="8" spans="2:14" x14ac:dyDescent="0.3">
      <c r="B8" s="50"/>
      <c r="C8" s="55"/>
      <c r="D8" s="61"/>
      <c r="E8" s="55"/>
      <c r="F8" s="61"/>
      <c r="G8" s="55"/>
      <c r="H8" s="55"/>
      <c r="I8" s="67"/>
      <c r="J8" s="56"/>
      <c r="K8" s="51"/>
      <c r="L8" s="51"/>
      <c r="M8" s="51"/>
      <c r="N8" s="51"/>
    </row>
    <row r="9" spans="2:14" x14ac:dyDescent="0.3">
      <c r="B9" s="50"/>
      <c r="C9" s="55"/>
      <c r="D9" s="61"/>
      <c r="E9" s="55"/>
      <c r="F9" s="61"/>
      <c r="G9" s="55"/>
      <c r="H9" s="55"/>
      <c r="I9" s="67"/>
      <c r="J9" s="56"/>
      <c r="K9" s="51"/>
      <c r="L9" s="51"/>
      <c r="M9" s="51"/>
      <c r="N9" s="51"/>
    </row>
    <row r="10" spans="2:14" x14ac:dyDescent="0.3">
      <c r="B10" s="50"/>
      <c r="C10" s="55"/>
      <c r="D10" s="61"/>
      <c r="E10" s="55"/>
      <c r="F10" s="61"/>
      <c r="G10" s="55"/>
      <c r="H10" s="55"/>
      <c r="I10" s="67"/>
      <c r="J10" s="56"/>
      <c r="K10" s="51"/>
      <c r="L10" s="51"/>
      <c r="M10" s="51"/>
      <c r="N10" s="51"/>
    </row>
    <row r="11" spans="2:14" x14ac:dyDescent="0.3">
      <c r="B11" s="50"/>
      <c r="C11" s="55"/>
      <c r="D11" s="61"/>
      <c r="E11" s="55"/>
      <c r="F11" s="61"/>
      <c r="G11" s="55"/>
      <c r="H11" s="55"/>
      <c r="I11" s="67"/>
      <c r="J11" s="56"/>
      <c r="K11" s="51"/>
      <c r="L11" s="51"/>
      <c r="M11" s="51"/>
      <c r="N11" s="51"/>
    </row>
    <row r="12" spans="2:14" x14ac:dyDescent="0.3">
      <c r="B12" s="50"/>
      <c r="C12" s="55"/>
      <c r="D12" s="61"/>
      <c r="E12" s="55"/>
      <c r="F12" s="61"/>
      <c r="G12" s="55"/>
      <c r="H12" s="55"/>
      <c r="I12" s="67"/>
      <c r="J12" s="56"/>
      <c r="K12" s="51"/>
      <c r="L12" s="51"/>
      <c r="M12" s="51"/>
      <c r="N12" s="51"/>
    </row>
    <row r="13" spans="2:14" x14ac:dyDescent="0.3">
      <c r="B13" s="50"/>
      <c r="C13" s="55"/>
      <c r="D13" s="61"/>
      <c r="E13" s="55"/>
      <c r="F13" s="61"/>
      <c r="G13" s="55"/>
      <c r="H13" s="55"/>
      <c r="I13" s="67"/>
      <c r="J13" s="56"/>
      <c r="K13" s="51"/>
      <c r="L13" s="51"/>
      <c r="M13" s="51"/>
      <c r="N13" s="51"/>
    </row>
    <row r="14" spans="2:14" x14ac:dyDescent="0.3">
      <c r="B14" s="50"/>
      <c r="C14" s="55"/>
      <c r="D14" s="61"/>
      <c r="E14" s="55"/>
      <c r="F14" s="61"/>
      <c r="G14" s="55"/>
      <c r="H14" s="55"/>
      <c r="I14" s="67"/>
      <c r="J14" s="56"/>
      <c r="K14" s="51"/>
      <c r="L14" s="51"/>
      <c r="M14" s="51"/>
      <c r="N14" s="51"/>
    </row>
    <row r="15" spans="2:14" x14ac:dyDescent="0.3">
      <c r="B15" s="50"/>
      <c r="C15" s="55"/>
      <c r="D15" s="61"/>
      <c r="E15" s="55"/>
      <c r="F15" s="61"/>
      <c r="G15" s="55"/>
      <c r="H15" s="55"/>
      <c r="I15" s="67"/>
      <c r="J15" s="56"/>
      <c r="K15" s="51"/>
      <c r="L15" s="51"/>
      <c r="M15" s="51"/>
      <c r="N15" s="51"/>
    </row>
    <row r="16" spans="2:14" x14ac:dyDescent="0.3">
      <c r="B16" s="50"/>
      <c r="C16" s="55"/>
      <c r="D16" s="57"/>
      <c r="E16" s="55"/>
      <c r="F16" s="57"/>
      <c r="G16" s="62"/>
      <c r="H16" s="55"/>
      <c r="I16" s="68"/>
      <c r="J16" s="58"/>
      <c r="K16" s="51"/>
    </row>
    <row r="17" spans="2:14" x14ac:dyDescent="0.3">
      <c r="B17" s="50"/>
      <c r="C17" s="55"/>
      <c r="D17" s="57"/>
      <c r="E17" s="55"/>
      <c r="F17" s="57"/>
      <c r="G17" s="62"/>
      <c r="H17" s="55"/>
      <c r="I17" s="68"/>
      <c r="J17" s="58"/>
      <c r="K17" s="51"/>
    </row>
    <row r="18" spans="2:14" x14ac:dyDescent="0.3">
      <c r="B18" s="50"/>
      <c r="C18" s="55"/>
      <c r="D18" s="57"/>
      <c r="E18" s="55"/>
      <c r="F18" s="57"/>
      <c r="G18" s="62"/>
      <c r="H18" s="55"/>
      <c r="I18" s="68"/>
      <c r="J18" s="58"/>
      <c r="K18" s="51"/>
    </row>
    <row r="19" spans="2:14" x14ac:dyDescent="0.3">
      <c r="B19" s="50"/>
      <c r="C19" s="55"/>
      <c r="D19" s="57"/>
      <c r="E19" s="55"/>
      <c r="F19" s="57"/>
      <c r="G19" s="62"/>
      <c r="H19" s="55"/>
      <c r="I19" s="68"/>
      <c r="J19" s="58"/>
      <c r="K19" s="51"/>
    </row>
    <row r="20" spans="2:14" x14ac:dyDescent="0.3">
      <c r="B20" s="50"/>
      <c r="C20" s="55"/>
      <c r="D20" s="61"/>
      <c r="E20" s="55"/>
      <c r="F20" s="61"/>
      <c r="G20" s="55"/>
      <c r="H20" s="55"/>
      <c r="I20" s="68"/>
      <c r="J20" s="56"/>
      <c r="K20" s="51"/>
      <c r="L20" s="51"/>
      <c r="M20" s="51"/>
      <c r="N20" s="51"/>
    </row>
    <row r="21" spans="2:14" x14ac:dyDescent="0.3">
      <c r="B21" s="50"/>
      <c r="C21" s="55"/>
      <c r="D21" s="61"/>
      <c r="E21" s="55"/>
      <c r="F21" s="61"/>
      <c r="G21" s="55"/>
      <c r="H21" s="55"/>
      <c r="I21" s="68"/>
      <c r="J21" s="56"/>
      <c r="K21" s="51"/>
      <c r="L21" s="51"/>
      <c r="M21" s="51"/>
      <c r="N21" s="51"/>
    </row>
    <row r="22" spans="2:14" x14ac:dyDescent="0.3">
      <c r="B22" s="50"/>
      <c r="C22" s="55"/>
      <c r="D22" s="61"/>
      <c r="E22" s="55"/>
      <c r="F22" s="61"/>
      <c r="G22" s="55"/>
      <c r="H22" s="55"/>
      <c r="I22" s="68"/>
      <c r="J22" s="56"/>
      <c r="K22" s="51"/>
      <c r="L22" s="51"/>
      <c r="M22" s="51"/>
      <c r="N22" s="51"/>
    </row>
    <row r="23" spans="2:14" ht="15.6" x14ac:dyDescent="0.3">
      <c r="B23" s="149" t="s">
        <v>92</v>
      </c>
      <c r="C23" s="150"/>
      <c r="D23" s="150"/>
      <c r="E23" s="150"/>
      <c r="F23" s="150"/>
      <c r="G23" s="150"/>
      <c r="H23" s="151"/>
      <c r="I23" s="76">
        <f>SUM(I7:I22)</f>
        <v>0</v>
      </c>
    </row>
    <row r="24" spans="2:14" ht="15.75" customHeight="1" x14ac:dyDescent="0.3">
      <c r="B24" s="145"/>
      <c r="C24" s="145"/>
      <c r="D24" s="145"/>
      <c r="E24" s="145"/>
      <c r="F24" s="145"/>
      <c r="G24" s="145"/>
      <c r="H24" s="145"/>
      <c r="I24" s="145"/>
      <c r="J24" s="145"/>
      <c r="K24" s="48"/>
      <c r="N24" s="52"/>
    </row>
    <row r="25" spans="2:14" ht="15.75" customHeight="1" x14ac:dyDescent="0.3">
      <c r="B25" s="145"/>
      <c r="C25" s="145"/>
      <c r="D25" s="145"/>
      <c r="E25" s="145"/>
      <c r="F25" s="145"/>
      <c r="G25" s="145"/>
      <c r="H25" s="145"/>
      <c r="I25" s="145"/>
      <c r="J25" s="145"/>
      <c r="K25" s="48"/>
      <c r="N25" s="52"/>
    </row>
    <row r="26" spans="2:14" ht="15.75" customHeight="1" x14ac:dyDescent="0.3">
      <c r="B26" s="145"/>
      <c r="C26" s="145"/>
      <c r="D26" s="145"/>
      <c r="E26" s="145"/>
      <c r="F26" s="145"/>
      <c r="G26" s="145"/>
      <c r="H26" s="145"/>
      <c r="I26" s="145"/>
      <c r="J26" s="145"/>
      <c r="K26" s="48"/>
      <c r="N26" s="52"/>
    </row>
    <row r="27" spans="2:14" ht="15.6" x14ac:dyDescent="0.3">
      <c r="B27" s="60"/>
      <c r="C27" s="59"/>
      <c r="D27" s="70" t="s">
        <v>103</v>
      </c>
      <c r="E27" s="75"/>
      <c r="F27" s="59"/>
      <c r="G27" s="59"/>
      <c r="H27" s="59"/>
      <c r="I27" s="69" t="s">
        <v>104</v>
      </c>
      <c r="J27" s="144"/>
      <c r="K27" s="48"/>
      <c r="N27" s="52"/>
    </row>
    <row r="28" spans="2:14" ht="43.2" x14ac:dyDescent="0.3">
      <c r="B28" s="60"/>
      <c r="C28" s="59"/>
      <c r="D28" s="66"/>
      <c r="E28" s="59"/>
      <c r="F28" s="59"/>
      <c r="G28" s="59"/>
      <c r="H28" s="59"/>
      <c r="I28" s="71" t="s">
        <v>105</v>
      </c>
      <c r="J28" s="144"/>
      <c r="K28" s="48"/>
      <c r="N28" s="52"/>
    </row>
    <row r="29" spans="2:14" ht="15.6" x14ac:dyDescent="0.3">
      <c r="B29" s="60"/>
      <c r="C29" s="59"/>
      <c r="D29" s="65"/>
      <c r="E29" s="59"/>
      <c r="F29" s="59"/>
      <c r="G29" s="59"/>
      <c r="H29" s="59"/>
      <c r="I29" s="59"/>
      <c r="J29" s="64"/>
      <c r="K29" s="49"/>
      <c r="N29" s="52"/>
    </row>
    <row r="30" spans="2:14" ht="15.6" x14ac:dyDescent="0.3">
      <c r="B30" s="60"/>
      <c r="J30" s="64"/>
      <c r="K30" s="48"/>
      <c r="N30" s="49"/>
    </row>
    <row r="31" spans="2:14" x14ac:dyDescent="0.3">
      <c r="B31" s="59"/>
      <c r="J31" s="64"/>
      <c r="K31" s="49"/>
      <c r="N31" s="49"/>
    </row>
    <row r="32" spans="2:14" x14ac:dyDescent="0.3">
      <c r="B32" s="59"/>
      <c r="J32" s="64"/>
      <c r="K32" s="49"/>
      <c r="N32" s="49"/>
    </row>
    <row r="33" spans="2:14" x14ac:dyDescent="0.3">
      <c r="B33" s="59"/>
      <c r="J33" s="64"/>
      <c r="K33" s="48"/>
      <c r="N33" s="49"/>
    </row>
    <row r="34" spans="2:14" x14ac:dyDescent="0.3">
      <c r="B34" s="59"/>
      <c r="C34" s="59"/>
      <c r="D34" s="65"/>
      <c r="E34" s="59"/>
      <c r="F34" s="59"/>
      <c r="G34" s="59"/>
      <c r="H34" s="59"/>
      <c r="I34" s="59"/>
      <c r="J34" s="64"/>
      <c r="K34" s="49"/>
      <c r="L34" s="49"/>
      <c r="N34" s="49"/>
    </row>
    <row r="35" spans="2:14" x14ac:dyDescent="0.3">
      <c r="B35" s="59"/>
      <c r="C35" s="59"/>
      <c r="D35" s="65"/>
      <c r="E35" s="59"/>
      <c r="F35" s="59"/>
      <c r="G35" s="59"/>
      <c r="H35" s="59"/>
      <c r="I35" s="59"/>
      <c r="J35" s="64"/>
      <c r="K35" s="48"/>
      <c r="N35" s="49"/>
    </row>
    <row r="36" spans="2:14" x14ac:dyDescent="0.3">
      <c r="B36" s="59"/>
      <c r="C36" s="59"/>
      <c r="D36" s="59"/>
      <c r="E36" s="59"/>
      <c r="F36" s="59"/>
      <c r="G36" s="59"/>
      <c r="H36" s="59"/>
      <c r="I36" s="59"/>
      <c r="J36" s="59"/>
    </row>
    <row r="37" spans="2:14" x14ac:dyDescent="0.3">
      <c r="B37" s="59"/>
      <c r="C37" s="59"/>
      <c r="D37" s="59"/>
      <c r="E37" s="59"/>
      <c r="F37" s="63"/>
      <c r="G37" s="59"/>
      <c r="H37" s="59"/>
      <c r="I37" s="59"/>
      <c r="J37" s="59"/>
    </row>
    <row r="38" spans="2:14" x14ac:dyDescent="0.3">
      <c r="B38" s="59"/>
      <c r="C38" s="59"/>
      <c r="D38" s="59"/>
      <c r="E38" s="59"/>
      <c r="F38" s="63"/>
      <c r="G38" s="59"/>
      <c r="H38" s="59"/>
      <c r="I38" s="59"/>
      <c r="J38" s="59"/>
    </row>
    <row r="39" spans="2:14" x14ac:dyDescent="0.3">
      <c r="B39" s="59"/>
      <c r="C39" s="59"/>
      <c r="D39" s="59"/>
      <c r="E39" s="59"/>
      <c r="F39" s="63"/>
      <c r="G39" s="59"/>
      <c r="H39" s="59"/>
      <c r="I39" s="59"/>
      <c r="J39" s="59"/>
    </row>
    <row r="40" spans="2:14" x14ac:dyDescent="0.3">
      <c r="B40" s="59"/>
      <c r="C40" s="59"/>
      <c r="D40" s="59"/>
      <c r="E40" s="59"/>
      <c r="F40" s="59"/>
      <c r="G40" s="59"/>
      <c r="H40" s="59"/>
      <c r="I40" s="59"/>
      <c r="J40" s="59"/>
    </row>
    <row r="41" spans="2:14" x14ac:dyDescent="0.3">
      <c r="B41" s="59"/>
      <c r="C41" s="59"/>
      <c r="D41" s="59"/>
      <c r="E41" s="59"/>
      <c r="F41" s="59"/>
      <c r="G41" s="59"/>
      <c r="H41" s="59"/>
      <c r="I41" s="59"/>
      <c r="J41" s="59"/>
      <c r="L41" s="49"/>
    </row>
    <row r="45" spans="2:14" x14ac:dyDescent="0.3">
      <c r="K45" s="49"/>
    </row>
  </sheetData>
  <mergeCells count="6">
    <mergeCell ref="J27:J28"/>
    <mergeCell ref="B24:J26"/>
    <mergeCell ref="B2:J2"/>
    <mergeCell ref="B23:H23"/>
    <mergeCell ref="C3:J3"/>
    <mergeCell ref="B4:J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36D48-866D-444A-9072-89D78E9AA74B}">
  <dimension ref="A2:B4"/>
  <sheetViews>
    <sheetView workbookViewId="0">
      <selection activeCell="B3" sqref="B3:B4"/>
    </sheetView>
  </sheetViews>
  <sheetFormatPr baseColWidth="10" defaultColWidth="11.44140625" defaultRowHeight="14.4" x14ac:dyDescent="0.3"/>
  <sheetData>
    <row r="2" spans="1:2" x14ac:dyDescent="0.3">
      <c r="B2" t="s">
        <v>109</v>
      </c>
    </row>
    <row r="3" spans="1:2" x14ac:dyDescent="0.3">
      <c r="A3" t="s">
        <v>110</v>
      </c>
      <c r="B3" t="s">
        <v>111</v>
      </c>
    </row>
    <row r="4" spans="1:2" x14ac:dyDescent="0.3">
      <c r="B4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4D2930AD079247847326925A2FD72E" ma:contentTypeVersion="19" ma:contentTypeDescription="Crée un document." ma:contentTypeScope="" ma:versionID="03b9f9fcd7b55076fd7dd1c88b4cc46e">
  <xsd:schema xmlns:xsd="http://www.w3.org/2001/XMLSchema" xmlns:xs="http://www.w3.org/2001/XMLSchema" xmlns:p="http://schemas.microsoft.com/office/2006/metadata/properties" xmlns:ns2="f5b85e3c-4dd1-4456-885f-a300668f690b" xmlns:ns3="2007dd47-76a5-43a8-9f43-234154134508" targetNamespace="http://schemas.microsoft.com/office/2006/metadata/properties" ma:root="true" ma:fieldsID="f85f0c36fc482250ef8de1659ef95c4f" ns2:_="" ns3:_="">
    <xsd:import namespace="f5b85e3c-4dd1-4456-885f-a300668f690b"/>
    <xsd:import namespace="2007dd47-76a5-43a8-9f43-2341541345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85e3c-4dd1-4456-885f-a300668f6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f00752cd-cdd4-4730-b361-76d31be8f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3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7dd47-76a5-43a8-9f43-2341541345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195eda6-52ca-4fba-9620-f5c6d0448c64}" ma:internalName="TaxCatchAll" ma:showField="CatchAllData" ma:web="2007dd47-76a5-43a8-9f43-2341541345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07dd47-76a5-43a8-9f43-234154134508" xsi:nil="true"/>
    <_Flow_SignoffStatus xmlns="f5b85e3c-4dd1-4456-885f-a300668f690b" xsi:nil="true"/>
    <lcf76f155ced4ddcb4097134ff3c332f xmlns="f5b85e3c-4dd1-4456-885f-a300668f69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1420B5-3998-4746-91D4-879D538C0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b85e3c-4dd1-4456-885f-a300668f690b"/>
    <ds:schemaRef ds:uri="2007dd47-76a5-43a8-9f43-234154134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A1C7FF-8E75-4F93-AE2E-CE8970E40D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75B99F-CC56-4C19-B2AA-20D30317A4AA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f5b85e3c-4dd1-4456-885f-a300668f690b"/>
    <ds:schemaRef ds:uri="http://schemas.microsoft.com/office/2006/documentManagement/types"/>
    <ds:schemaRef ds:uri="2007dd47-76a5-43a8-9f43-23415413450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Guide saisie</vt:lpstr>
      <vt:lpstr>Dépenses</vt:lpstr>
      <vt:lpstr>Plan_fin</vt:lpstr>
      <vt:lpstr>Récap_dépenses</vt:lpstr>
      <vt:lpstr>Feuil1</vt:lpstr>
      <vt:lpstr>Liste1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SAINT-JEAN Aloïs</dc:creator>
  <cp:keywords/>
  <dc:description/>
  <cp:lastModifiedBy>COUTURIER Antoine</cp:lastModifiedBy>
  <cp:revision/>
  <dcterms:created xsi:type="dcterms:W3CDTF">2022-02-10T14:34:24Z</dcterms:created>
  <dcterms:modified xsi:type="dcterms:W3CDTF">2025-08-01T12:36:11Z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0x010100AA4D2930AD079247847326925A2FD72E</vt:lpwstr>
  </property>
  <property fmtid="{D5CDD505-2E9C-101B-9397-08002B2CF9AE}" pid="3" name="MediaServiceImageTags">
    <vt:lpwstr/>
  </property>
</Properties>
</file>